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lan Apetogbor\Desktop\CPUT\Masters\Masters\Results\Komlan_ FTIR Spectra\Last Version\"/>
    </mc:Choice>
  </mc:AlternateContent>
  <bookViews>
    <workbookView xWindow="0" yWindow="0" windowWidth="20490" windowHeight="7650" activeTab="2"/>
  </bookViews>
  <sheets>
    <sheet name="Sheet1" sheetId="1" r:id="rId1"/>
    <sheet name="FTIR_P" sheetId="2" r:id="rId2"/>
    <sheet name="FTIR_Polymer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K20" i="4"/>
  <c r="L20" i="4"/>
  <c r="M20" i="4"/>
  <c r="R20" i="4" s="1"/>
  <c r="N20" i="4"/>
  <c r="O20" i="4"/>
  <c r="Q20" i="4"/>
  <c r="G21" i="4"/>
  <c r="K21" i="4"/>
  <c r="L21" i="4"/>
  <c r="M21" i="4"/>
  <c r="N21" i="4"/>
  <c r="O21" i="4"/>
  <c r="G22" i="4"/>
  <c r="K22" i="4"/>
  <c r="L22" i="4"/>
  <c r="M22" i="4"/>
  <c r="N22" i="4"/>
  <c r="O22" i="4"/>
  <c r="G23" i="4"/>
  <c r="K23" i="4"/>
  <c r="M23" i="4"/>
  <c r="N23" i="4"/>
  <c r="O23" i="4"/>
  <c r="P23" i="4" s="1"/>
  <c r="S23" i="4"/>
  <c r="G24" i="4"/>
  <c r="K24" i="4"/>
  <c r="M24" i="4"/>
  <c r="N24" i="4"/>
  <c r="O24" i="4"/>
  <c r="G25" i="4"/>
  <c r="K25" i="4"/>
  <c r="Q25" i="4" s="1"/>
  <c r="M25" i="4"/>
  <c r="N25" i="4"/>
  <c r="S25" i="4" s="1"/>
  <c r="O25" i="4"/>
  <c r="T25" i="4"/>
  <c r="G14" i="4"/>
  <c r="K14" i="4"/>
  <c r="L14" i="4"/>
  <c r="M14" i="4"/>
  <c r="R14" i="4" s="1"/>
  <c r="N14" i="4"/>
  <c r="O14" i="4"/>
  <c r="G15" i="4"/>
  <c r="K15" i="4"/>
  <c r="L15" i="4"/>
  <c r="M15" i="4"/>
  <c r="N15" i="4"/>
  <c r="O15" i="4"/>
  <c r="G16" i="4"/>
  <c r="K16" i="4"/>
  <c r="L16" i="4"/>
  <c r="M16" i="4"/>
  <c r="N16" i="4"/>
  <c r="O16" i="4"/>
  <c r="G17" i="4"/>
  <c r="K17" i="4"/>
  <c r="R17" i="4" s="1"/>
  <c r="L17" i="4"/>
  <c r="M17" i="4"/>
  <c r="N17" i="4"/>
  <c r="S17" i="4" s="1"/>
  <c r="O17" i="4"/>
  <c r="G18" i="4"/>
  <c r="K18" i="4"/>
  <c r="L18" i="4"/>
  <c r="M18" i="4"/>
  <c r="N18" i="4"/>
  <c r="O18" i="4"/>
  <c r="G19" i="4"/>
  <c r="K19" i="4"/>
  <c r="L19" i="4"/>
  <c r="M19" i="4"/>
  <c r="N19" i="4"/>
  <c r="O19" i="4"/>
  <c r="O13" i="4"/>
  <c r="N13" i="4"/>
  <c r="M13" i="4"/>
  <c r="L13" i="4"/>
  <c r="K13" i="4"/>
  <c r="G13" i="4"/>
  <c r="O12" i="4"/>
  <c r="N12" i="4"/>
  <c r="M12" i="4"/>
  <c r="L12" i="4"/>
  <c r="K12" i="4"/>
  <c r="G12" i="4"/>
  <c r="O11" i="4"/>
  <c r="N11" i="4"/>
  <c r="M11" i="4"/>
  <c r="L11" i="4"/>
  <c r="K11" i="4"/>
  <c r="G11" i="4"/>
  <c r="O10" i="4"/>
  <c r="N10" i="4"/>
  <c r="M10" i="4"/>
  <c r="L10" i="4"/>
  <c r="K10" i="4"/>
  <c r="G10" i="4"/>
  <c r="O9" i="4"/>
  <c r="N9" i="4"/>
  <c r="M9" i="4"/>
  <c r="L9" i="4"/>
  <c r="K9" i="4"/>
  <c r="G9" i="4"/>
  <c r="O8" i="4"/>
  <c r="N8" i="4"/>
  <c r="M8" i="4"/>
  <c r="L8" i="4"/>
  <c r="K8" i="4"/>
  <c r="G8" i="4"/>
  <c r="O7" i="4"/>
  <c r="N7" i="4"/>
  <c r="M7" i="4"/>
  <c r="L7" i="4"/>
  <c r="K7" i="4"/>
  <c r="G7" i="4"/>
  <c r="O6" i="4"/>
  <c r="N6" i="4"/>
  <c r="M6" i="4"/>
  <c r="L6" i="4"/>
  <c r="K6" i="4"/>
  <c r="G6" i="4"/>
  <c r="O5" i="4"/>
  <c r="N5" i="4"/>
  <c r="M5" i="4"/>
  <c r="L5" i="4"/>
  <c r="K5" i="4"/>
  <c r="G5" i="4"/>
  <c r="O4" i="4"/>
  <c r="N4" i="4"/>
  <c r="M4" i="4"/>
  <c r="L4" i="4"/>
  <c r="K4" i="4"/>
  <c r="G4" i="4"/>
  <c r="O3" i="4"/>
  <c r="N3" i="4"/>
  <c r="M3" i="4"/>
  <c r="L3" i="4"/>
  <c r="K3" i="4"/>
  <c r="G3" i="4"/>
  <c r="O2" i="4"/>
  <c r="N2" i="4"/>
  <c r="M2" i="4"/>
  <c r="L2" i="4"/>
  <c r="K2" i="4"/>
  <c r="G2" i="4"/>
  <c r="P25" i="4" l="1"/>
  <c r="R8" i="4"/>
  <c r="R10" i="4"/>
  <c r="P11" i="4"/>
  <c r="P13" i="4"/>
  <c r="T13" i="4"/>
  <c r="Q14" i="4"/>
  <c r="R23" i="4"/>
  <c r="T20" i="4"/>
  <c r="P20" i="4"/>
  <c r="S2" i="4"/>
  <c r="T5" i="4"/>
  <c r="S8" i="4"/>
  <c r="Q13" i="4"/>
  <c r="R25" i="4"/>
  <c r="Q23" i="4"/>
  <c r="S20" i="4"/>
  <c r="S14" i="4"/>
  <c r="T23" i="4"/>
  <c r="P8" i="4"/>
  <c r="T8" i="4"/>
  <c r="S10" i="4"/>
  <c r="Q11" i="4"/>
  <c r="Q17" i="4"/>
  <c r="T14" i="4"/>
  <c r="P14" i="4"/>
  <c r="T11" i="4"/>
  <c r="Q8" i="4"/>
  <c r="P10" i="4"/>
  <c r="T10" i="4"/>
  <c r="R13" i="4"/>
  <c r="T17" i="4"/>
  <c r="P17" i="4"/>
  <c r="R11" i="4"/>
  <c r="S13" i="4"/>
  <c r="Q10" i="4"/>
  <c r="P4" i="4"/>
  <c r="T4" i="4"/>
  <c r="R5" i="4"/>
  <c r="S11" i="4"/>
  <c r="P2" i="4"/>
  <c r="Q4" i="4"/>
  <c r="S5" i="4"/>
  <c r="R2" i="4"/>
  <c r="R4" i="4"/>
  <c r="T2" i="4"/>
  <c r="S4" i="4"/>
  <c r="Q2" i="4"/>
  <c r="Q5" i="4"/>
  <c r="P5" i="4"/>
  <c r="S16" i="2"/>
  <c r="T5" i="2"/>
  <c r="T7" i="2"/>
  <c r="T8" i="2"/>
  <c r="T11" i="2"/>
  <c r="T14" i="2"/>
  <c r="T16" i="2"/>
  <c r="T17" i="2"/>
  <c r="T19" i="2"/>
  <c r="T20" i="2"/>
  <c r="T22" i="2"/>
  <c r="T23" i="2"/>
  <c r="T2" i="2"/>
  <c r="S5" i="2"/>
  <c r="S7" i="2"/>
  <c r="S8" i="2"/>
  <c r="S11" i="2"/>
  <c r="S14" i="2"/>
  <c r="S17" i="2"/>
  <c r="S19" i="2"/>
  <c r="S20" i="2"/>
  <c r="S22" i="2"/>
  <c r="S23" i="2"/>
  <c r="S2" i="2"/>
  <c r="R5" i="2"/>
  <c r="R7" i="2"/>
  <c r="R8" i="2"/>
  <c r="R11" i="2"/>
  <c r="R14" i="2"/>
  <c r="R16" i="2"/>
  <c r="R17" i="2"/>
  <c r="R19" i="2"/>
  <c r="R20" i="2"/>
  <c r="R22" i="2"/>
  <c r="R23" i="2"/>
  <c r="R2" i="2"/>
  <c r="Q5" i="2"/>
  <c r="Q7" i="2"/>
  <c r="Q8" i="2"/>
  <c r="Q11" i="2"/>
  <c r="Q14" i="2"/>
  <c r="Q16" i="2"/>
  <c r="Q17" i="2"/>
  <c r="Q19" i="2"/>
  <c r="Q20" i="2"/>
  <c r="Q22" i="2"/>
  <c r="Q23" i="2"/>
  <c r="Q2" i="2"/>
  <c r="P7" i="2"/>
  <c r="P5" i="2"/>
  <c r="P8" i="2"/>
  <c r="P11" i="2"/>
  <c r="P14" i="2"/>
  <c r="P16" i="2"/>
  <c r="P17" i="2"/>
  <c r="P19" i="2"/>
  <c r="P20" i="2"/>
  <c r="P22" i="2"/>
  <c r="P23" i="2"/>
  <c r="P2" i="2"/>
  <c r="O24" i="2"/>
  <c r="O25" i="2"/>
  <c r="O23" i="2"/>
  <c r="O18" i="2"/>
  <c r="O19" i="2"/>
  <c r="O17" i="2"/>
  <c r="O12" i="2"/>
  <c r="O13" i="2"/>
  <c r="O11" i="2"/>
  <c r="O6" i="2"/>
  <c r="O7" i="2"/>
  <c r="O5" i="2"/>
  <c r="O3" i="2"/>
  <c r="O4" i="2"/>
  <c r="O8" i="2"/>
  <c r="O9" i="2"/>
  <c r="O10" i="2"/>
  <c r="O14" i="2"/>
  <c r="O15" i="2"/>
  <c r="O16" i="2"/>
  <c r="O20" i="2"/>
  <c r="O21" i="2"/>
  <c r="O22" i="2"/>
  <c r="O2" i="2"/>
  <c r="N24" i="2"/>
  <c r="N25" i="2"/>
  <c r="N23" i="2"/>
  <c r="N18" i="2"/>
  <c r="N19" i="2"/>
  <c r="N17" i="2"/>
  <c r="N12" i="2"/>
  <c r="N13" i="2"/>
  <c r="N11" i="2"/>
  <c r="N6" i="2"/>
  <c r="N7" i="2"/>
  <c r="N5" i="2"/>
  <c r="N3" i="2"/>
  <c r="N4" i="2"/>
  <c r="N8" i="2"/>
  <c r="N9" i="2"/>
  <c r="N10" i="2"/>
  <c r="N14" i="2"/>
  <c r="N15" i="2"/>
  <c r="N16" i="2"/>
  <c r="N20" i="2"/>
  <c r="N21" i="2"/>
  <c r="N22" i="2"/>
  <c r="N2" i="2"/>
  <c r="M24" i="2"/>
  <c r="M25" i="2"/>
  <c r="M23" i="2"/>
  <c r="M18" i="2"/>
  <c r="M19" i="2"/>
  <c r="M17" i="2"/>
  <c r="M12" i="2"/>
  <c r="M13" i="2"/>
  <c r="M11" i="2"/>
  <c r="M6" i="2"/>
  <c r="M7" i="2"/>
  <c r="M5" i="2"/>
  <c r="M3" i="2"/>
  <c r="M4" i="2"/>
  <c r="M8" i="2"/>
  <c r="M9" i="2"/>
  <c r="M10" i="2"/>
  <c r="M14" i="2"/>
  <c r="M15" i="2"/>
  <c r="M16" i="2"/>
  <c r="M20" i="2"/>
  <c r="M21" i="2"/>
  <c r="M22" i="2"/>
  <c r="M2" i="2"/>
  <c r="L24" i="2"/>
  <c r="L25" i="2"/>
  <c r="L23" i="2"/>
  <c r="L18" i="2"/>
  <c r="L19" i="2"/>
  <c r="L17" i="2"/>
  <c r="L12" i="2"/>
  <c r="L13" i="2"/>
  <c r="L11" i="2"/>
  <c r="L3" i="2"/>
  <c r="L4" i="2"/>
  <c r="L8" i="2"/>
  <c r="L9" i="2"/>
  <c r="L10" i="2"/>
  <c r="L14" i="2"/>
  <c r="L15" i="2"/>
  <c r="L16" i="2"/>
  <c r="L20" i="2"/>
  <c r="L21" i="2"/>
  <c r="L22" i="2"/>
  <c r="L2" i="2"/>
  <c r="K24" i="2"/>
  <c r="K25" i="2"/>
  <c r="K23" i="2"/>
  <c r="K18" i="2"/>
  <c r="K19" i="2"/>
  <c r="K17" i="2"/>
  <c r="K12" i="2"/>
  <c r="K13" i="2"/>
  <c r="K11" i="2"/>
  <c r="K6" i="2"/>
  <c r="K7" i="2"/>
  <c r="K5" i="2"/>
  <c r="K3" i="2"/>
  <c r="K4" i="2"/>
  <c r="K8" i="2"/>
  <c r="K9" i="2"/>
  <c r="K10" i="2"/>
  <c r="K14" i="2"/>
  <c r="K15" i="2"/>
  <c r="K16" i="2"/>
  <c r="K20" i="2"/>
  <c r="K21" i="2"/>
  <c r="K22" i="2"/>
  <c r="K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" i="2"/>
  <c r="P24" i="1"/>
  <c r="W24" i="1" s="1"/>
  <c r="Q23" i="1"/>
  <c r="P23" i="1"/>
  <c r="L23" i="1"/>
  <c r="Q20" i="1"/>
  <c r="P20" i="1"/>
  <c r="O20" i="1"/>
  <c r="N20" i="1"/>
  <c r="L20" i="1"/>
  <c r="Q14" i="1"/>
  <c r="P14" i="1"/>
  <c r="O14" i="1"/>
  <c r="M14" i="1"/>
  <c r="L14" i="1"/>
  <c r="Q8" i="1"/>
  <c r="P8" i="1"/>
  <c r="N8" i="1"/>
  <c r="M8" i="1"/>
  <c r="L8" i="1"/>
  <c r="P3" i="1"/>
  <c r="M3" i="1"/>
  <c r="W3" i="1" s="1"/>
  <c r="Q2" i="1"/>
  <c r="P2" i="1"/>
  <c r="M2" i="1"/>
  <c r="L2" i="1"/>
  <c r="S8" i="1" l="1"/>
  <c r="V23" i="1"/>
  <c r="V3" i="1"/>
  <c r="W23" i="1"/>
  <c r="U14" i="1"/>
  <c r="V14" i="1"/>
  <c r="T2" i="1"/>
  <c r="V20" i="1"/>
  <c r="V2" i="1"/>
  <c r="V8" i="1"/>
  <c r="W8" i="1"/>
  <c r="U20" i="1"/>
  <c r="S23" i="1"/>
  <c r="T24" i="1"/>
  <c r="R2" i="1"/>
  <c r="T3" i="1"/>
  <c r="T8" i="1"/>
  <c r="S14" i="1"/>
  <c r="W14" i="1"/>
  <c r="S20" i="1"/>
  <c r="W20" i="1"/>
  <c r="T23" i="1"/>
  <c r="R3" i="1"/>
  <c r="U3" i="1"/>
  <c r="R8" i="1"/>
  <c r="U8" i="1"/>
  <c r="T14" i="1"/>
  <c r="T20" i="1"/>
  <c r="R23" i="1"/>
  <c r="U23" i="1"/>
  <c r="R24" i="1"/>
  <c r="U24" i="1"/>
  <c r="V24" i="1"/>
  <c r="U2" i="1"/>
  <c r="S2" i="1"/>
  <c r="W2" i="1"/>
  <c r="R14" i="1"/>
  <c r="R20" i="1"/>
  <c r="S3" i="1"/>
  <c r="S24" i="1"/>
</calcChain>
</file>

<file path=xl/sharedStrings.xml><?xml version="1.0" encoding="utf-8"?>
<sst xmlns="http://schemas.openxmlformats.org/spreadsheetml/2006/main" count="162" uniqueCount="37">
  <si>
    <t>Site_No</t>
  </si>
  <si>
    <t>Cotton</t>
  </si>
  <si>
    <t>Polypropylene1</t>
  </si>
  <si>
    <t>Polyester[PET]1</t>
  </si>
  <si>
    <t>[PET]</t>
  </si>
  <si>
    <t>Polyethylene PE</t>
  </si>
  <si>
    <t>Others1</t>
  </si>
  <si>
    <t>TOTAL</t>
  </si>
  <si>
    <t>Sample_type</t>
  </si>
  <si>
    <t>Sample_V (L)</t>
  </si>
  <si>
    <t>Dry_weight (g)</t>
  </si>
  <si>
    <t>COTTON/L</t>
  </si>
  <si>
    <t>POLYPROPYLENE/L</t>
  </si>
  <si>
    <t>POLYESTER [PET]/L</t>
  </si>
  <si>
    <t>[PET]/L</t>
  </si>
  <si>
    <t>POLYETHYLENE PE /L</t>
  </si>
  <si>
    <t>OTHERS/L</t>
  </si>
  <si>
    <t>Cotton/L</t>
  </si>
  <si>
    <t>Polypropylene/L</t>
  </si>
  <si>
    <t>Polyester[PET]/L</t>
  </si>
  <si>
    <t>Polyethylene PE/L</t>
  </si>
  <si>
    <t>Others/L</t>
  </si>
  <si>
    <t>Fibre</t>
  </si>
  <si>
    <t>Fragment</t>
  </si>
  <si>
    <t>film</t>
  </si>
  <si>
    <t>Total</t>
  </si>
  <si>
    <t>Dry_weight (kg)</t>
  </si>
  <si>
    <t>Sample_Shape</t>
  </si>
  <si>
    <t>Sample type</t>
  </si>
  <si>
    <t>Water</t>
  </si>
  <si>
    <t>Sediment</t>
  </si>
  <si>
    <t xml:space="preserve"> </t>
  </si>
  <si>
    <t>PCotton/L</t>
  </si>
  <si>
    <t>PPolypropylene/L</t>
  </si>
  <si>
    <t>P[PET]/L</t>
  </si>
  <si>
    <t>PPolyethylene PE/L</t>
  </si>
  <si>
    <t>POthers/L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</si>
</sst>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1" fillId="2" borderId="0" xfId="0" applyNumberFormat="1" applyFont="1" applyFill="1" applyAlignment="1">
      <alignment horizontal="center"/>
    </xf>
    <xf numFmtId="2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4" workbookViewId="0">
      <selection activeCell="G26" sqref="G26"/>
    </sheetView>
  </sheetViews>
  <sheetFormatPr defaultRowHeight="15" x14ac:dyDescent="0.25"/>
  <sheetData>
    <row r="1" spans="1:23" ht="45" x14ac:dyDescent="0.25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t="s">
        <v>8</v>
      </c>
      <c r="J1" s="3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2" t="s">
        <v>14</v>
      </c>
      <c r="P1" s="2" t="s">
        <v>15</v>
      </c>
      <c r="Q1" s="5" t="s">
        <v>16</v>
      </c>
      <c r="R1" s="5" t="s">
        <v>17</v>
      </c>
      <c r="S1" s="6" t="s">
        <v>18</v>
      </c>
      <c r="T1" s="6" t="s">
        <v>19</v>
      </c>
      <c r="U1" s="2" t="s">
        <v>14</v>
      </c>
      <c r="V1" s="2" t="s">
        <v>20</v>
      </c>
      <c r="W1" s="5" t="s">
        <v>21</v>
      </c>
    </row>
    <row r="2" spans="1:23" x14ac:dyDescent="0.25">
      <c r="A2" s="7">
        <v>1</v>
      </c>
      <c r="B2">
        <v>12</v>
      </c>
      <c r="D2">
        <v>1</v>
      </c>
      <c r="E2">
        <v>2</v>
      </c>
      <c r="F2">
        <v>10</v>
      </c>
      <c r="G2">
        <v>4</v>
      </c>
      <c r="I2" s="3" t="s">
        <v>22</v>
      </c>
      <c r="J2">
        <v>10</v>
      </c>
      <c r="L2" s="5">
        <f>(B2/J2)</f>
        <v>1.2</v>
      </c>
      <c r="M2" s="5">
        <f>(C2/J2)</f>
        <v>0</v>
      </c>
      <c r="N2" s="5">
        <v>0</v>
      </c>
      <c r="O2" s="5">
        <v>0</v>
      </c>
      <c r="P2" s="5">
        <f>(F2/J2)</f>
        <v>1</v>
      </c>
      <c r="Q2" s="5">
        <f>(G2/J2)</f>
        <v>0.4</v>
      </c>
      <c r="R2" s="5">
        <f>(L2/SUM(L2:Q2))*100</f>
        <v>46.153846153846153</v>
      </c>
      <c r="S2" s="5">
        <f>(M2/SUM(L2:Q2))*100</f>
        <v>0</v>
      </c>
      <c r="T2" s="5">
        <f>(N2/SUM(L2:Q2))*100</f>
        <v>0</v>
      </c>
      <c r="U2" s="5">
        <f>(O2/SUM(L2:Q2))*100</f>
        <v>0</v>
      </c>
      <c r="V2" s="5">
        <f>(P2/SUM(L2:Q2))*100</f>
        <v>38.46153846153846</v>
      </c>
      <c r="W2" s="5">
        <f>(Q2/SUM(L2:Q2))*100</f>
        <v>15.384615384615385</v>
      </c>
    </row>
    <row r="3" spans="1:23" x14ac:dyDescent="0.25">
      <c r="A3" s="7">
        <v>1</v>
      </c>
      <c r="I3" s="3" t="s">
        <v>23</v>
      </c>
      <c r="J3">
        <v>10</v>
      </c>
      <c r="L3" s="5">
        <v>0</v>
      </c>
      <c r="M3" s="5">
        <f>(C3/J3)</f>
        <v>0</v>
      </c>
      <c r="N3" s="5">
        <v>0</v>
      </c>
      <c r="O3" s="5">
        <v>0</v>
      </c>
      <c r="P3" s="5">
        <f>(F3/J3)</f>
        <v>0</v>
      </c>
      <c r="Q3" s="5">
        <v>0</v>
      </c>
      <c r="R3" s="5" t="e">
        <f>(L3/SUM(L3:Q3))*100</f>
        <v>#DIV/0!</v>
      </c>
      <c r="S3" s="5" t="e">
        <f>(M3/SUM(L3:Q3))*100</f>
        <v>#DIV/0!</v>
      </c>
      <c r="T3" s="5" t="e">
        <f>(N3/SUM(L3:Q3))*100</f>
        <v>#DIV/0!</v>
      </c>
      <c r="U3" s="5" t="e">
        <f>(O3/SUM(L3:Q3))*100</f>
        <v>#DIV/0!</v>
      </c>
      <c r="V3" s="5" t="e">
        <f>(P3/SUM(L3:Q3))*100</f>
        <v>#DIV/0!</v>
      </c>
      <c r="W3" s="5" t="e">
        <f>(Q3/SUM(L3:Q3))*100</f>
        <v>#DIV/0!</v>
      </c>
    </row>
    <row r="4" spans="1:23" x14ac:dyDescent="0.25">
      <c r="A4" s="7">
        <v>1</v>
      </c>
      <c r="I4" s="3" t="s">
        <v>24</v>
      </c>
      <c r="J4">
        <v>10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9" customFormat="1" x14ac:dyDescent="0.25">
      <c r="A5" s="8">
        <v>1</v>
      </c>
      <c r="B5" s="9">
        <v>3</v>
      </c>
      <c r="D5" s="9">
        <v>2</v>
      </c>
      <c r="E5" s="9">
        <v>1</v>
      </c>
      <c r="F5" s="9">
        <v>10</v>
      </c>
      <c r="G5" s="9">
        <v>3</v>
      </c>
      <c r="I5" s="10" t="s">
        <v>22</v>
      </c>
      <c r="K5" s="9">
        <v>0.02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9" customFormat="1" x14ac:dyDescent="0.25">
      <c r="A6" s="8">
        <v>1</v>
      </c>
      <c r="I6" s="10" t="s">
        <v>23</v>
      </c>
      <c r="K6" s="9">
        <v>0.02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9" customFormat="1" x14ac:dyDescent="0.25">
      <c r="A7" s="8">
        <v>1</v>
      </c>
      <c r="F7" s="9">
        <v>1</v>
      </c>
      <c r="I7" s="10" t="s">
        <v>24</v>
      </c>
      <c r="K7" s="9">
        <v>0.02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">
        <v>2</v>
      </c>
      <c r="B8">
        <v>17</v>
      </c>
      <c r="C8">
        <v>2</v>
      </c>
      <c r="E8">
        <v>1</v>
      </c>
      <c r="F8">
        <v>3</v>
      </c>
      <c r="G8">
        <v>3</v>
      </c>
      <c r="I8" s="3" t="s">
        <v>22</v>
      </c>
      <c r="J8">
        <v>10</v>
      </c>
      <c r="L8" s="5">
        <f>(B8/J8)</f>
        <v>1.7</v>
      </c>
      <c r="M8" s="5">
        <f>(C8/J8)</f>
        <v>0.2</v>
      </c>
      <c r="N8" s="5">
        <f>(D8/J8)</f>
        <v>0</v>
      </c>
      <c r="O8" s="5">
        <v>0</v>
      </c>
      <c r="P8" s="5">
        <f>(F8/J8)</f>
        <v>0.3</v>
      </c>
      <c r="Q8" s="5">
        <f>(G8/J8)</f>
        <v>0.3</v>
      </c>
      <c r="R8" s="5">
        <f>(L8/SUM(L8:Q8))*100</f>
        <v>68</v>
      </c>
      <c r="S8" s="5">
        <f>(M8/SUM(L8:Q8))*100</f>
        <v>8.0000000000000018</v>
      </c>
      <c r="T8" s="5">
        <f>(N8/SUM(L8:Q8))*100</f>
        <v>0</v>
      </c>
      <c r="U8" s="5">
        <f>(O8/SUM(L8:Q8))*100</f>
        <v>0</v>
      </c>
      <c r="V8" s="5">
        <f>(P8/SUM(L8:Q8))*100</f>
        <v>12.000000000000002</v>
      </c>
      <c r="W8" s="5">
        <f>(Q8/SUM(L8:Q8))*100</f>
        <v>12.000000000000002</v>
      </c>
    </row>
    <row r="9" spans="1:23" x14ac:dyDescent="0.25">
      <c r="A9" s="7">
        <v>2</v>
      </c>
      <c r="I9" s="3" t="s">
        <v>23</v>
      </c>
      <c r="J9">
        <v>10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x14ac:dyDescent="0.25">
      <c r="A10" s="7">
        <v>2</v>
      </c>
      <c r="I10" s="3" t="s">
        <v>24</v>
      </c>
      <c r="J10">
        <v>10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9" customFormat="1" x14ac:dyDescent="0.25">
      <c r="A11" s="8">
        <v>2</v>
      </c>
      <c r="B11" s="9">
        <v>6</v>
      </c>
      <c r="C11" s="9">
        <v>2</v>
      </c>
      <c r="E11" s="9">
        <v>4</v>
      </c>
      <c r="F11" s="9">
        <v>12</v>
      </c>
      <c r="G11" s="9">
        <v>1</v>
      </c>
      <c r="I11" s="10" t="s">
        <v>22</v>
      </c>
      <c r="K11" s="9">
        <v>0.02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9" customFormat="1" x14ac:dyDescent="0.25">
      <c r="A12" s="8">
        <v>2</v>
      </c>
      <c r="I12" s="10" t="s">
        <v>23</v>
      </c>
      <c r="K12" s="9">
        <v>0.02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9" customFormat="1" x14ac:dyDescent="0.25">
      <c r="A13" s="8">
        <v>2</v>
      </c>
      <c r="I13" s="10" t="s">
        <v>24</v>
      </c>
      <c r="K13" s="9">
        <v>0.02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7">
        <v>3</v>
      </c>
      <c r="B14">
        <v>16</v>
      </c>
      <c r="C14">
        <v>1</v>
      </c>
      <c r="F14">
        <v>9</v>
      </c>
      <c r="G14">
        <v>11</v>
      </c>
      <c r="I14" s="3" t="s">
        <v>22</v>
      </c>
      <c r="J14">
        <v>10</v>
      </c>
      <c r="L14" s="5">
        <f>(B14/J14)</f>
        <v>1.6</v>
      </c>
      <c r="M14" s="5">
        <f>(C14/J14)</f>
        <v>0.1</v>
      </c>
      <c r="N14" s="5">
        <v>0</v>
      </c>
      <c r="O14" s="5">
        <f>(E14/J14)</f>
        <v>0</v>
      </c>
      <c r="P14" s="5">
        <f>(F14/J14)</f>
        <v>0.9</v>
      </c>
      <c r="Q14" s="5">
        <f>(G14/J14)</f>
        <v>1.1000000000000001</v>
      </c>
      <c r="R14" s="5">
        <f>(L14/SUM(L14:Q14))*100</f>
        <v>43.243243243243242</v>
      </c>
      <c r="S14" s="5">
        <f>(M14/SUM(L14:Q14))*100</f>
        <v>2.7027027027027026</v>
      </c>
      <c r="T14" s="5">
        <f>(N14/SUM(L14:Q14))*100</f>
        <v>0</v>
      </c>
      <c r="U14" s="5">
        <f>(O14/SUM(L14:Q14))*100</f>
        <v>0</v>
      </c>
      <c r="V14" s="5">
        <f>(P14/SUM(L14:Q14))*100</f>
        <v>24.324324324324323</v>
      </c>
      <c r="W14" s="5">
        <f>(Q14/SUM(L14:Q14))*100</f>
        <v>29.72972972972973</v>
      </c>
    </row>
    <row r="15" spans="1:23" x14ac:dyDescent="0.25">
      <c r="A15" s="7">
        <v>3</v>
      </c>
      <c r="I15" s="3" t="s">
        <v>23</v>
      </c>
      <c r="J15">
        <v>10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x14ac:dyDescent="0.25">
      <c r="A16" s="7">
        <v>3</v>
      </c>
      <c r="F16">
        <v>1</v>
      </c>
      <c r="I16" s="3" t="s">
        <v>24</v>
      </c>
      <c r="J16">
        <v>10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9" customFormat="1" x14ac:dyDescent="0.25">
      <c r="A17" s="8">
        <v>3</v>
      </c>
      <c r="B17" s="9">
        <v>8</v>
      </c>
      <c r="C17" s="9">
        <v>5</v>
      </c>
      <c r="E17" s="9">
        <v>1</v>
      </c>
      <c r="F17" s="9">
        <v>5</v>
      </c>
      <c r="G17" s="9">
        <v>2</v>
      </c>
      <c r="I17" s="10" t="s">
        <v>22</v>
      </c>
      <c r="K17" s="9">
        <v>0.02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9" customFormat="1" x14ac:dyDescent="0.25">
      <c r="A18" s="8">
        <v>3</v>
      </c>
      <c r="I18" s="10" t="s">
        <v>23</v>
      </c>
      <c r="K18" s="9">
        <v>0.02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9" customFormat="1" x14ac:dyDescent="0.25">
      <c r="A19" s="8">
        <v>3</v>
      </c>
      <c r="F19" s="9">
        <v>1</v>
      </c>
      <c r="I19" s="10" t="s">
        <v>24</v>
      </c>
      <c r="K19" s="9">
        <v>0.02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7">
        <v>4</v>
      </c>
      <c r="B20">
        <v>8</v>
      </c>
      <c r="D20">
        <v>1</v>
      </c>
      <c r="E20">
        <v>3</v>
      </c>
      <c r="F20" s="12">
        <v>5</v>
      </c>
      <c r="G20" s="12">
        <v>13</v>
      </c>
      <c r="I20" s="3" t="s">
        <v>22</v>
      </c>
      <c r="J20">
        <v>10</v>
      </c>
      <c r="L20" s="5">
        <f>(B20/J20)</f>
        <v>0.8</v>
      </c>
      <c r="M20" s="5">
        <v>0</v>
      </c>
      <c r="N20" s="5">
        <f>(D20/J20)</f>
        <v>0.1</v>
      </c>
      <c r="O20" s="5">
        <f>(E20/J20)</f>
        <v>0.3</v>
      </c>
      <c r="P20" s="5">
        <f>(F20/J20)</f>
        <v>0.5</v>
      </c>
      <c r="Q20" s="5">
        <f>(G20/J20)</f>
        <v>1.3</v>
      </c>
      <c r="R20" s="5">
        <f>(L20/SUM(L20:Q20))*100</f>
        <v>26.666666666666668</v>
      </c>
      <c r="S20" s="5">
        <f>(M20/SUM(L20:Q20))*100</f>
        <v>0</v>
      </c>
      <c r="T20" s="5">
        <f>(N20/SUM(L20:Q20))*100</f>
        <v>3.3333333333333335</v>
      </c>
      <c r="U20" s="5">
        <f>(O20/SUM(L20:Q20))*100</f>
        <v>10</v>
      </c>
      <c r="V20" s="5">
        <f>(P20/SUM(L20:Q20))*100</f>
        <v>16.666666666666664</v>
      </c>
      <c r="W20" s="5">
        <f>(Q20/SUM(L20:Q20))*100</f>
        <v>43.333333333333336</v>
      </c>
    </row>
    <row r="21" spans="1:23" x14ac:dyDescent="0.25">
      <c r="A21" s="7">
        <v>4</v>
      </c>
      <c r="I21" s="3" t="s">
        <v>23</v>
      </c>
      <c r="J21">
        <v>10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x14ac:dyDescent="0.25">
      <c r="A22" s="7">
        <v>4</v>
      </c>
      <c r="G22">
        <v>3</v>
      </c>
      <c r="I22" s="3" t="s">
        <v>24</v>
      </c>
      <c r="J22">
        <v>10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9" customFormat="1" x14ac:dyDescent="0.25">
      <c r="A23" s="8">
        <v>4</v>
      </c>
      <c r="B23" s="9">
        <v>4</v>
      </c>
      <c r="C23" s="9">
        <v>4</v>
      </c>
      <c r="E23" s="9">
        <v>1</v>
      </c>
      <c r="F23" s="9">
        <v>4</v>
      </c>
      <c r="G23" s="9">
        <v>8</v>
      </c>
      <c r="I23" s="10" t="s">
        <v>22</v>
      </c>
      <c r="K23" s="9">
        <v>0.02</v>
      </c>
      <c r="L23" s="11" t="e">
        <f>(B23/J23)</f>
        <v>#DIV/0!</v>
      </c>
      <c r="M23" s="11">
        <v>0</v>
      </c>
      <c r="N23" s="11">
        <v>0</v>
      </c>
      <c r="O23" s="11">
        <v>0</v>
      </c>
      <c r="P23" s="11" t="e">
        <f>(F23/J23)</f>
        <v>#DIV/0!</v>
      </c>
      <c r="Q23" s="11" t="e">
        <f>(G23/J23)</f>
        <v>#DIV/0!</v>
      </c>
      <c r="R23" s="11" t="e">
        <f>(L23/SUM(L23:Q23))*100</f>
        <v>#DIV/0!</v>
      </c>
      <c r="S23" s="11" t="e">
        <f>(M23/SUM(L23:Q23))*100</f>
        <v>#DIV/0!</v>
      </c>
      <c r="T23" s="11" t="e">
        <f>(N23/SUM(L23:Q23))*100</f>
        <v>#DIV/0!</v>
      </c>
      <c r="U23" s="11" t="e">
        <f>(O23/SUM(L23:Q23))*100</f>
        <v>#DIV/0!</v>
      </c>
      <c r="V23" s="11" t="e">
        <f>(P23/SUM(L23:Q23))*100</f>
        <v>#DIV/0!</v>
      </c>
      <c r="W23" s="11" t="e">
        <f>(Q23/SUM(L23:Q23))*100</f>
        <v>#DIV/0!</v>
      </c>
    </row>
    <row r="24" spans="1:23" s="9" customFormat="1" x14ac:dyDescent="0.25">
      <c r="A24" s="8">
        <v>4</v>
      </c>
      <c r="I24" s="10" t="s">
        <v>23</v>
      </c>
      <c r="K24" s="9">
        <v>0.02</v>
      </c>
      <c r="L24" s="11">
        <v>0</v>
      </c>
      <c r="M24" s="11">
        <v>0</v>
      </c>
      <c r="N24" s="11">
        <v>0</v>
      </c>
      <c r="O24" s="11">
        <v>0</v>
      </c>
      <c r="P24" s="11" t="e">
        <f>(F24/J24)</f>
        <v>#DIV/0!</v>
      </c>
      <c r="Q24" s="11">
        <v>0</v>
      </c>
      <c r="R24" s="11" t="e">
        <f>(L24/SUM(L24:Q24))*100</f>
        <v>#DIV/0!</v>
      </c>
      <c r="S24" s="11" t="e">
        <f>(M24/SUM(L24:Q24))*100</f>
        <v>#DIV/0!</v>
      </c>
      <c r="T24" s="11" t="e">
        <f>(N24/SUM(L24:Q24))*100</f>
        <v>#DIV/0!</v>
      </c>
      <c r="U24" s="11" t="e">
        <f>(O24/SUM(L24:Q24))*100</f>
        <v>#DIV/0!</v>
      </c>
      <c r="V24" s="11" t="e">
        <f>(P24/SUM(L24:Q24))*100</f>
        <v>#DIV/0!</v>
      </c>
      <c r="W24" s="11" t="e">
        <f>(Q24/SUM(L24:Q24))*100</f>
        <v>#DIV/0!</v>
      </c>
    </row>
    <row r="25" spans="1:23" s="9" customFormat="1" x14ac:dyDescent="0.25">
      <c r="A25" s="8">
        <v>4</v>
      </c>
      <c r="I25" s="10" t="s">
        <v>24</v>
      </c>
      <c r="K25" s="9">
        <v>0.02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x14ac:dyDescent="0.25">
      <c r="G26" t="s">
        <v>25</v>
      </c>
      <c r="H26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4" workbookViewId="0">
      <selection activeCell="F20" sqref="F20"/>
    </sheetView>
  </sheetViews>
  <sheetFormatPr defaultRowHeight="15" x14ac:dyDescent="0.25"/>
  <sheetData>
    <row r="1" spans="1:20" ht="45" x14ac:dyDescent="0.25">
      <c r="A1" s="1" t="s">
        <v>0</v>
      </c>
      <c r="B1" t="s">
        <v>1</v>
      </c>
      <c r="C1" t="s">
        <v>2</v>
      </c>
      <c r="D1" s="2" t="s">
        <v>4</v>
      </c>
      <c r="E1" s="2" t="s">
        <v>5</v>
      </c>
      <c r="F1" t="s">
        <v>6</v>
      </c>
      <c r="G1" t="s">
        <v>7</v>
      </c>
      <c r="H1" t="s">
        <v>8</v>
      </c>
      <c r="I1" s="3" t="s">
        <v>9</v>
      </c>
      <c r="J1" s="4" t="s">
        <v>26</v>
      </c>
      <c r="K1" s="5" t="s">
        <v>11</v>
      </c>
      <c r="L1" s="6" t="s">
        <v>12</v>
      </c>
      <c r="M1" s="2" t="s">
        <v>14</v>
      </c>
      <c r="N1" s="2" t="s">
        <v>15</v>
      </c>
      <c r="O1" s="5" t="s">
        <v>16</v>
      </c>
      <c r="P1" s="5" t="s">
        <v>17</v>
      </c>
      <c r="Q1" s="6" t="s">
        <v>18</v>
      </c>
      <c r="R1" s="2" t="s">
        <v>14</v>
      </c>
      <c r="S1" s="2" t="s">
        <v>20</v>
      </c>
      <c r="T1" s="5" t="s">
        <v>21</v>
      </c>
    </row>
    <row r="2" spans="1:20" x14ac:dyDescent="0.25">
      <c r="A2" s="7">
        <v>1</v>
      </c>
      <c r="B2">
        <v>12</v>
      </c>
      <c r="D2">
        <v>2</v>
      </c>
      <c r="E2">
        <v>10</v>
      </c>
      <c r="F2">
        <v>5</v>
      </c>
      <c r="G2">
        <f>SUM(B2:F2)</f>
        <v>29</v>
      </c>
      <c r="H2" s="3" t="s">
        <v>22</v>
      </c>
      <c r="I2">
        <v>10</v>
      </c>
      <c r="K2" s="5">
        <f>(B2/I2)</f>
        <v>1.2</v>
      </c>
      <c r="L2" s="5">
        <f>(C2/I2)</f>
        <v>0</v>
      </c>
      <c r="M2" s="5">
        <f>(D2/I2)</f>
        <v>0.2</v>
      </c>
      <c r="N2" s="5">
        <f>(E2/I2)</f>
        <v>1</v>
      </c>
      <c r="O2" s="5">
        <f>(F2/I2)</f>
        <v>0.5</v>
      </c>
      <c r="P2" s="5">
        <f>(K2/SUM(K2:O2))*100</f>
        <v>41.379310344827587</v>
      </c>
      <c r="Q2" s="5">
        <f>(L2/SUM(K2:O2))*100</f>
        <v>0</v>
      </c>
      <c r="R2" s="5">
        <f>(M2/SUM(K2:O2))*100</f>
        <v>6.8965517241379306</v>
      </c>
      <c r="S2" s="5">
        <f>(N2/SUM(K2:O2))*100</f>
        <v>34.482758620689658</v>
      </c>
      <c r="T2" s="5">
        <f>(O2/SUM(K2:O2))*100</f>
        <v>17.241379310344829</v>
      </c>
    </row>
    <row r="3" spans="1:20" x14ac:dyDescent="0.25">
      <c r="A3" s="7">
        <v>1</v>
      </c>
      <c r="G3">
        <f t="shared" ref="G3:G25" si="0">SUM(B3:F3)</f>
        <v>0</v>
      </c>
      <c r="H3" s="3" t="s">
        <v>23</v>
      </c>
      <c r="I3">
        <v>10</v>
      </c>
      <c r="K3" s="5">
        <f t="shared" ref="K3:K22" si="1">(B3/I3)</f>
        <v>0</v>
      </c>
      <c r="L3" s="5">
        <f t="shared" ref="L3:L22" si="2">(C3/I3)</f>
        <v>0</v>
      </c>
      <c r="M3" s="5">
        <f t="shared" ref="M3:M22" si="3">(D3/I3)</f>
        <v>0</v>
      </c>
      <c r="N3" s="5">
        <f t="shared" ref="N3:N22" si="4">(E3/I3)</f>
        <v>0</v>
      </c>
      <c r="O3" s="5">
        <f t="shared" ref="O3:O22" si="5">(F3/I3)</f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</row>
    <row r="4" spans="1:20" x14ac:dyDescent="0.25">
      <c r="A4" s="7">
        <v>1</v>
      </c>
      <c r="G4">
        <f t="shared" si="0"/>
        <v>0</v>
      </c>
      <c r="H4" s="3" t="s">
        <v>24</v>
      </c>
      <c r="I4">
        <v>10</v>
      </c>
      <c r="K4" s="5">
        <f t="shared" si="1"/>
        <v>0</v>
      </c>
      <c r="L4" s="5">
        <f t="shared" si="2"/>
        <v>0</v>
      </c>
      <c r="M4" s="5">
        <f t="shared" si="3"/>
        <v>0</v>
      </c>
      <c r="N4" s="5">
        <f t="shared" si="4"/>
        <v>0</v>
      </c>
      <c r="O4" s="5">
        <f t="shared" si="5"/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</row>
    <row r="5" spans="1:20" x14ac:dyDescent="0.25">
      <c r="A5" s="8">
        <v>1</v>
      </c>
      <c r="B5" s="9">
        <v>3</v>
      </c>
      <c r="C5" s="9"/>
      <c r="D5" s="9">
        <v>1</v>
      </c>
      <c r="E5" s="9">
        <v>10</v>
      </c>
      <c r="F5" s="9">
        <v>5</v>
      </c>
      <c r="G5">
        <f t="shared" si="0"/>
        <v>19</v>
      </c>
      <c r="H5" s="10" t="s">
        <v>22</v>
      </c>
      <c r="I5" s="9"/>
      <c r="J5" s="9">
        <v>0.02</v>
      </c>
      <c r="K5" s="5">
        <f>(B5/J5)</f>
        <v>150</v>
      </c>
      <c r="L5" s="5">
        <v>0</v>
      </c>
      <c r="M5" s="5">
        <f>(D5/J5)</f>
        <v>50</v>
      </c>
      <c r="N5" s="5">
        <f>(E5/J5)</f>
        <v>500</v>
      </c>
      <c r="O5" s="5">
        <f>(F5/J5)</f>
        <v>250</v>
      </c>
      <c r="P5" s="5">
        <f t="shared" ref="P5:P23" si="6">(K5/SUM(K5:O5))*100</f>
        <v>15.789473684210526</v>
      </c>
      <c r="Q5" s="5">
        <f t="shared" ref="Q5:Q23" si="7">(L5/SUM(K5:O5))*100</f>
        <v>0</v>
      </c>
      <c r="R5" s="5">
        <f t="shared" ref="R5:R23" si="8">(M5/SUM(K5:O5))*100</f>
        <v>5.2631578947368416</v>
      </c>
      <c r="S5" s="5">
        <f t="shared" ref="S5:S23" si="9">(N5/SUM(K5:O5))*100</f>
        <v>52.631578947368418</v>
      </c>
      <c r="T5" s="5">
        <f t="shared" ref="T5:T23" si="10">(O5/SUM(K5:O5))*100</f>
        <v>26.315789473684209</v>
      </c>
    </row>
    <row r="6" spans="1:20" x14ac:dyDescent="0.25">
      <c r="A6" s="8">
        <v>1</v>
      </c>
      <c r="B6" s="9"/>
      <c r="C6" s="9"/>
      <c r="D6" s="9"/>
      <c r="E6" s="9"/>
      <c r="F6" s="9"/>
      <c r="G6">
        <f t="shared" si="0"/>
        <v>0</v>
      </c>
      <c r="H6" s="10" t="s">
        <v>23</v>
      </c>
      <c r="I6" s="9"/>
      <c r="J6" s="9">
        <v>0.02</v>
      </c>
      <c r="K6" s="5">
        <f t="shared" ref="K6:K7" si="11">(B6/J6)</f>
        <v>0</v>
      </c>
      <c r="L6" s="5">
        <v>0</v>
      </c>
      <c r="M6" s="5">
        <f t="shared" ref="M6:M7" si="12">(D6/J6)</f>
        <v>0</v>
      </c>
      <c r="N6" s="5">
        <f t="shared" ref="N6:N7" si="13">(E6/J6)</f>
        <v>0</v>
      </c>
      <c r="O6" s="5">
        <f t="shared" ref="O6:O7" si="14">(F6/J6)</f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x14ac:dyDescent="0.25">
      <c r="A7" s="8">
        <v>1</v>
      </c>
      <c r="B7" s="9"/>
      <c r="C7" s="9"/>
      <c r="D7" s="9"/>
      <c r="E7" s="9">
        <v>1</v>
      </c>
      <c r="F7" s="9"/>
      <c r="G7">
        <f t="shared" si="0"/>
        <v>1</v>
      </c>
      <c r="H7" s="10" t="s">
        <v>24</v>
      </c>
      <c r="I7" s="9"/>
      <c r="J7" s="9">
        <v>0.02</v>
      </c>
      <c r="K7" s="5">
        <f t="shared" si="11"/>
        <v>0</v>
      </c>
      <c r="L7" s="5">
        <v>0</v>
      </c>
      <c r="M7" s="5">
        <f t="shared" si="12"/>
        <v>0</v>
      </c>
      <c r="N7" s="5">
        <f t="shared" si="13"/>
        <v>50</v>
      </c>
      <c r="O7" s="5">
        <f t="shared" si="14"/>
        <v>0</v>
      </c>
      <c r="P7" s="5">
        <f>(K7/SUM(K7:O7))*100</f>
        <v>0</v>
      </c>
      <c r="Q7" s="5">
        <f t="shared" si="7"/>
        <v>0</v>
      </c>
      <c r="R7" s="5">
        <f t="shared" si="8"/>
        <v>0</v>
      </c>
      <c r="S7" s="5">
        <f t="shared" si="9"/>
        <v>100</v>
      </c>
      <c r="T7" s="5">
        <f t="shared" si="10"/>
        <v>0</v>
      </c>
    </row>
    <row r="8" spans="1:20" x14ac:dyDescent="0.25">
      <c r="A8" s="7">
        <v>2</v>
      </c>
      <c r="B8">
        <v>17</v>
      </c>
      <c r="C8">
        <v>2</v>
      </c>
      <c r="D8">
        <v>1</v>
      </c>
      <c r="E8">
        <v>3</v>
      </c>
      <c r="F8">
        <v>3</v>
      </c>
      <c r="G8">
        <f t="shared" si="0"/>
        <v>26</v>
      </c>
      <c r="H8" s="3" t="s">
        <v>22</v>
      </c>
      <c r="I8">
        <v>10</v>
      </c>
      <c r="K8" s="5">
        <f t="shared" si="1"/>
        <v>1.7</v>
      </c>
      <c r="L8" s="5">
        <f t="shared" si="2"/>
        <v>0.2</v>
      </c>
      <c r="M8" s="5">
        <f t="shared" si="3"/>
        <v>0.1</v>
      </c>
      <c r="N8" s="5">
        <f t="shared" si="4"/>
        <v>0.3</v>
      </c>
      <c r="O8" s="5">
        <f t="shared" si="5"/>
        <v>0.3</v>
      </c>
      <c r="P8" s="5">
        <f t="shared" si="6"/>
        <v>65.384615384615401</v>
      </c>
      <c r="Q8" s="5">
        <f t="shared" si="7"/>
        <v>7.6923076923076943</v>
      </c>
      <c r="R8" s="5">
        <f t="shared" si="8"/>
        <v>3.8461538461538471</v>
      </c>
      <c r="S8" s="5">
        <f t="shared" si="9"/>
        <v>11.538461538461538</v>
      </c>
      <c r="T8" s="5">
        <f t="shared" si="10"/>
        <v>11.538461538461538</v>
      </c>
    </row>
    <row r="9" spans="1:20" x14ac:dyDescent="0.25">
      <c r="A9" s="7">
        <v>2</v>
      </c>
      <c r="G9">
        <f t="shared" si="0"/>
        <v>0</v>
      </c>
      <c r="H9" s="3" t="s">
        <v>23</v>
      </c>
      <c r="I9">
        <v>10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5">
        <f t="shared" si="4"/>
        <v>0</v>
      </c>
      <c r="O9" s="5">
        <f t="shared" si="5"/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x14ac:dyDescent="0.25">
      <c r="A10" s="7">
        <v>2</v>
      </c>
      <c r="G10">
        <f t="shared" si="0"/>
        <v>0</v>
      </c>
      <c r="H10" s="3" t="s">
        <v>24</v>
      </c>
      <c r="I10">
        <v>10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5">
        <f t="shared" si="4"/>
        <v>0</v>
      </c>
      <c r="O10" s="5">
        <f t="shared" si="5"/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x14ac:dyDescent="0.25">
      <c r="A11" s="8">
        <v>2</v>
      </c>
      <c r="B11" s="9">
        <v>6</v>
      </c>
      <c r="C11" s="9">
        <v>2</v>
      </c>
      <c r="D11" s="9">
        <v>4</v>
      </c>
      <c r="E11" s="9">
        <v>12</v>
      </c>
      <c r="F11" s="9">
        <v>1</v>
      </c>
      <c r="G11">
        <f t="shared" si="0"/>
        <v>25</v>
      </c>
      <c r="H11" s="10" t="s">
        <v>22</v>
      </c>
      <c r="I11" s="9"/>
      <c r="J11" s="9">
        <v>0.02</v>
      </c>
      <c r="K11" s="5">
        <f>(B11/J11)</f>
        <v>300</v>
      </c>
      <c r="L11" s="5">
        <f>(C11/J11)</f>
        <v>100</v>
      </c>
      <c r="M11" s="5">
        <f>(D11/J11)</f>
        <v>200</v>
      </c>
      <c r="N11" s="5">
        <f>(E11/J11)</f>
        <v>600</v>
      </c>
      <c r="O11" s="5">
        <f>(F11/J11)</f>
        <v>50</v>
      </c>
      <c r="P11" s="5">
        <f t="shared" si="6"/>
        <v>24</v>
      </c>
      <c r="Q11" s="5">
        <f t="shared" si="7"/>
        <v>8</v>
      </c>
      <c r="R11" s="5">
        <f t="shared" si="8"/>
        <v>16</v>
      </c>
      <c r="S11" s="5">
        <f t="shared" si="9"/>
        <v>48</v>
      </c>
      <c r="T11" s="5">
        <f t="shared" si="10"/>
        <v>4</v>
      </c>
    </row>
    <row r="12" spans="1:20" x14ac:dyDescent="0.25">
      <c r="A12" s="8">
        <v>2</v>
      </c>
      <c r="B12" s="9"/>
      <c r="C12" s="9"/>
      <c r="D12" s="9"/>
      <c r="E12" s="9"/>
      <c r="F12" s="9"/>
      <c r="G12">
        <f t="shared" si="0"/>
        <v>0</v>
      </c>
      <c r="H12" s="10" t="s">
        <v>23</v>
      </c>
      <c r="I12" s="9"/>
      <c r="J12" s="9">
        <v>0.02</v>
      </c>
      <c r="K12" s="5">
        <f t="shared" ref="K12:K13" si="15">(B12/J12)</f>
        <v>0</v>
      </c>
      <c r="L12" s="5">
        <f t="shared" ref="L12:L13" si="16">(C12/J12)</f>
        <v>0</v>
      </c>
      <c r="M12" s="5">
        <f t="shared" ref="M12:M13" si="17">(D12/J12)</f>
        <v>0</v>
      </c>
      <c r="N12" s="5">
        <f t="shared" ref="N12:N13" si="18">(E12/J12)</f>
        <v>0</v>
      </c>
      <c r="O12" s="5">
        <f t="shared" ref="O12:O13" si="19">(F12/J12)</f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x14ac:dyDescent="0.25">
      <c r="A13" s="8">
        <v>2</v>
      </c>
      <c r="B13" s="9"/>
      <c r="C13" s="9"/>
      <c r="D13" s="9"/>
      <c r="E13" s="9"/>
      <c r="F13" s="9"/>
      <c r="G13">
        <f t="shared" si="0"/>
        <v>0</v>
      </c>
      <c r="H13" s="10" t="s">
        <v>24</v>
      </c>
      <c r="I13" s="9"/>
      <c r="J13" s="9">
        <v>0.02</v>
      </c>
      <c r="K13" s="5">
        <f t="shared" si="15"/>
        <v>0</v>
      </c>
      <c r="L13" s="5">
        <f t="shared" si="16"/>
        <v>0</v>
      </c>
      <c r="M13" s="5">
        <f t="shared" si="17"/>
        <v>0</v>
      </c>
      <c r="N13" s="5">
        <f t="shared" si="18"/>
        <v>0</v>
      </c>
      <c r="O13" s="5">
        <f t="shared" si="19"/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x14ac:dyDescent="0.25">
      <c r="A14" s="7">
        <v>3</v>
      </c>
      <c r="B14">
        <v>16</v>
      </c>
      <c r="C14">
        <v>1</v>
      </c>
      <c r="E14">
        <v>9</v>
      </c>
      <c r="F14">
        <v>11</v>
      </c>
      <c r="G14">
        <f t="shared" si="0"/>
        <v>37</v>
      </c>
      <c r="H14" s="3" t="s">
        <v>22</v>
      </c>
      <c r="I14">
        <v>10</v>
      </c>
      <c r="K14" s="5">
        <f t="shared" si="1"/>
        <v>1.6</v>
      </c>
      <c r="L14" s="5">
        <f t="shared" si="2"/>
        <v>0.1</v>
      </c>
      <c r="M14" s="5">
        <f t="shared" si="3"/>
        <v>0</v>
      </c>
      <c r="N14" s="5">
        <f t="shared" si="4"/>
        <v>0.9</v>
      </c>
      <c r="O14" s="5">
        <f t="shared" si="5"/>
        <v>1.1000000000000001</v>
      </c>
      <c r="P14" s="5">
        <f t="shared" si="6"/>
        <v>43.243243243243242</v>
      </c>
      <c r="Q14" s="5">
        <f t="shared" si="7"/>
        <v>2.7027027027027026</v>
      </c>
      <c r="R14" s="5">
        <f t="shared" si="8"/>
        <v>0</v>
      </c>
      <c r="S14" s="5">
        <f t="shared" si="9"/>
        <v>24.324324324324323</v>
      </c>
      <c r="T14" s="5">
        <f t="shared" si="10"/>
        <v>29.72972972972973</v>
      </c>
    </row>
    <row r="15" spans="1:20" x14ac:dyDescent="0.25">
      <c r="A15" s="7">
        <v>3</v>
      </c>
      <c r="G15">
        <f t="shared" si="0"/>
        <v>0</v>
      </c>
      <c r="H15" s="3" t="s">
        <v>23</v>
      </c>
      <c r="I15">
        <v>10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5">
        <f t="shared" si="4"/>
        <v>0</v>
      </c>
      <c r="O15" s="5">
        <f t="shared" si="5"/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x14ac:dyDescent="0.25">
      <c r="A16" s="7">
        <v>3</v>
      </c>
      <c r="E16">
        <v>1</v>
      </c>
      <c r="G16">
        <f t="shared" si="0"/>
        <v>1</v>
      </c>
      <c r="H16" s="3" t="s">
        <v>24</v>
      </c>
      <c r="I16">
        <v>10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5">
        <f t="shared" si="4"/>
        <v>0.1</v>
      </c>
      <c r="O16" s="5">
        <f t="shared" si="5"/>
        <v>0</v>
      </c>
      <c r="P16" s="5">
        <f t="shared" si="6"/>
        <v>0</v>
      </c>
      <c r="Q16" s="5">
        <f t="shared" si="7"/>
        <v>0</v>
      </c>
      <c r="R16" s="5">
        <f t="shared" si="8"/>
        <v>0</v>
      </c>
      <c r="S16" s="5">
        <f>(N16/SUM(K16:O16))*100</f>
        <v>100</v>
      </c>
      <c r="T16" s="5">
        <f t="shared" si="10"/>
        <v>0</v>
      </c>
    </row>
    <row r="17" spans="1:20" x14ac:dyDescent="0.25">
      <c r="A17" s="8">
        <v>3</v>
      </c>
      <c r="B17" s="9">
        <v>8</v>
      </c>
      <c r="C17" s="9">
        <v>5</v>
      </c>
      <c r="D17" s="9">
        <v>1</v>
      </c>
      <c r="E17" s="9">
        <v>5</v>
      </c>
      <c r="F17" s="9">
        <v>2</v>
      </c>
      <c r="G17">
        <f t="shared" si="0"/>
        <v>21</v>
      </c>
      <c r="H17" s="10" t="s">
        <v>22</v>
      </c>
      <c r="I17" s="9"/>
      <c r="J17" s="9">
        <v>0.02</v>
      </c>
      <c r="K17" s="5">
        <f>(B17/J17)</f>
        <v>400</v>
      </c>
      <c r="L17" s="5">
        <f>(C17/J17)</f>
        <v>250</v>
      </c>
      <c r="M17" s="5">
        <f>(D17/J17)</f>
        <v>50</v>
      </c>
      <c r="N17" s="5">
        <f>(E17/J17)</f>
        <v>250</v>
      </c>
      <c r="O17" s="5">
        <f>(F17/J17)</f>
        <v>100</v>
      </c>
      <c r="P17" s="5">
        <f t="shared" si="6"/>
        <v>38.095238095238095</v>
      </c>
      <c r="Q17" s="5">
        <f t="shared" si="7"/>
        <v>23.809523809523807</v>
      </c>
      <c r="R17" s="5">
        <f t="shared" si="8"/>
        <v>4.7619047619047619</v>
      </c>
      <c r="S17" s="5">
        <f t="shared" si="9"/>
        <v>23.809523809523807</v>
      </c>
      <c r="T17" s="5">
        <f t="shared" si="10"/>
        <v>9.5238095238095237</v>
      </c>
    </row>
    <row r="18" spans="1:20" x14ac:dyDescent="0.25">
      <c r="A18" s="8">
        <v>3</v>
      </c>
      <c r="B18" s="9"/>
      <c r="C18" s="9"/>
      <c r="D18" s="9"/>
      <c r="E18" s="9"/>
      <c r="F18" s="9"/>
      <c r="G18">
        <f t="shared" si="0"/>
        <v>0</v>
      </c>
      <c r="H18" s="10" t="s">
        <v>23</v>
      </c>
      <c r="I18" s="9"/>
      <c r="J18" s="9">
        <v>0.02</v>
      </c>
      <c r="K18" s="5">
        <f t="shared" ref="K18:K19" si="20">(B18/J18)</f>
        <v>0</v>
      </c>
      <c r="L18" s="5">
        <f t="shared" ref="L18:L19" si="21">(C18/J18)</f>
        <v>0</v>
      </c>
      <c r="M18" s="5">
        <f t="shared" ref="M18:M19" si="22">(D18/J18)</f>
        <v>0</v>
      </c>
      <c r="N18" s="5">
        <f t="shared" ref="N18:N19" si="23">(E18/J18)</f>
        <v>0</v>
      </c>
      <c r="O18" s="5">
        <f t="shared" ref="O18:O19" si="24">(F18/J18)</f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x14ac:dyDescent="0.25">
      <c r="A19" s="8">
        <v>3</v>
      </c>
      <c r="B19" s="9"/>
      <c r="C19" s="9"/>
      <c r="D19" s="9"/>
      <c r="E19" s="9">
        <v>1</v>
      </c>
      <c r="F19" s="9"/>
      <c r="G19">
        <f t="shared" si="0"/>
        <v>1</v>
      </c>
      <c r="H19" s="10" t="s">
        <v>24</v>
      </c>
      <c r="I19" s="9"/>
      <c r="J19" s="9">
        <v>0.02</v>
      </c>
      <c r="K19" s="5">
        <f t="shared" si="20"/>
        <v>0</v>
      </c>
      <c r="L19" s="5">
        <f t="shared" si="21"/>
        <v>0</v>
      </c>
      <c r="M19" s="5">
        <f t="shared" si="22"/>
        <v>0</v>
      </c>
      <c r="N19" s="5">
        <f t="shared" si="23"/>
        <v>50</v>
      </c>
      <c r="O19" s="5">
        <f t="shared" si="24"/>
        <v>0</v>
      </c>
      <c r="P19" s="5">
        <f t="shared" si="6"/>
        <v>0</v>
      </c>
      <c r="Q19" s="5">
        <f t="shared" si="7"/>
        <v>0</v>
      </c>
      <c r="R19" s="5">
        <f t="shared" si="8"/>
        <v>0</v>
      </c>
      <c r="S19" s="5">
        <f t="shared" si="9"/>
        <v>100</v>
      </c>
      <c r="T19" s="5">
        <f t="shared" si="10"/>
        <v>0</v>
      </c>
    </row>
    <row r="20" spans="1:20" x14ac:dyDescent="0.25">
      <c r="A20" s="7">
        <v>4</v>
      </c>
      <c r="B20">
        <v>8</v>
      </c>
      <c r="D20">
        <v>3</v>
      </c>
      <c r="E20" s="12">
        <v>5</v>
      </c>
      <c r="F20" s="12">
        <v>14</v>
      </c>
      <c r="G20">
        <f t="shared" si="0"/>
        <v>30</v>
      </c>
      <c r="H20" s="3" t="s">
        <v>22</v>
      </c>
      <c r="I20">
        <v>10</v>
      </c>
      <c r="K20" s="5">
        <f t="shared" si="1"/>
        <v>0.8</v>
      </c>
      <c r="L20" s="5">
        <f t="shared" si="2"/>
        <v>0</v>
      </c>
      <c r="M20" s="5">
        <f t="shared" si="3"/>
        <v>0.3</v>
      </c>
      <c r="N20" s="5">
        <f t="shared" si="4"/>
        <v>0.5</v>
      </c>
      <c r="O20" s="5">
        <f t="shared" si="5"/>
        <v>1.4</v>
      </c>
      <c r="P20" s="5">
        <f t="shared" si="6"/>
        <v>26.666666666666668</v>
      </c>
      <c r="Q20" s="5">
        <f t="shared" si="7"/>
        <v>0</v>
      </c>
      <c r="R20" s="5">
        <f t="shared" si="8"/>
        <v>10</v>
      </c>
      <c r="S20" s="5">
        <f t="shared" si="9"/>
        <v>16.666666666666664</v>
      </c>
      <c r="T20" s="5">
        <f t="shared" si="10"/>
        <v>46.666666666666664</v>
      </c>
    </row>
    <row r="21" spans="1:20" x14ac:dyDescent="0.25">
      <c r="A21" s="7">
        <v>4</v>
      </c>
      <c r="G21">
        <f t="shared" si="0"/>
        <v>0</v>
      </c>
      <c r="H21" s="3" t="s">
        <v>23</v>
      </c>
      <c r="I21">
        <v>10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5">
        <f t="shared" si="4"/>
        <v>0</v>
      </c>
      <c r="O21" s="5">
        <f t="shared" si="5"/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x14ac:dyDescent="0.25">
      <c r="A22" s="7">
        <v>4</v>
      </c>
      <c r="F22">
        <v>3</v>
      </c>
      <c r="G22">
        <f t="shared" si="0"/>
        <v>3</v>
      </c>
      <c r="H22" s="3" t="s">
        <v>24</v>
      </c>
      <c r="I22">
        <v>10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5">
        <f t="shared" si="4"/>
        <v>0</v>
      </c>
      <c r="O22" s="5">
        <f t="shared" si="5"/>
        <v>0.3</v>
      </c>
      <c r="P22" s="5">
        <f t="shared" si="6"/>
        <v>0</v>
      </c>
      <c r="Q22" s="5">
        <f t="shared" si="7"/>
        <v>0</v>
      </c>
      <c r="R22" s="5">
        <f t="shared" si="8"/>
        <v>0</v>
      </c>
      <c r="S22" s="5">
        <f t="shared" si="9"/>
        <v>0</v>
      </c>
      <c r="T22" s="5">
        <f t="shared" si="10"/>
        <v>100</v>
      </c>
    </row>
    <row r="23" spans="1:20" x14ac:dyDescent="0.25">
      <c r="A23" s="8">
        <v>4</v>
      </c>
      <c r="B23" s="9">
        <v>4</v>
      </c>
      <c r="C23" s="9">
        <v>4</v>
      </c>
      <c r="D23" s="9">
        <v>1</v>
      </c>
      <c r="E23" s="9">
        <v>4</v>
      </c>
      <c r="F23" s="9">
        <v>8</v>
      </c>
      <c r="G23">
        <f t="shared" si="0"/>
        <v>21</v>
      </c>
      <c r="H23" s="10" t="s">
        <v>22</v>
      </c>
      <c r="I23" s="9"/>
      <c r="J23" s="9">
        <v>0.02</v>
      </c>
      <c r="K23" s="5">
        <f>(B23/J23)</f>
        <v>200</v>
      </c>
      <c r="L23" s="5">
        <f>(C23/J23)</f>
        <v>200</v>
      </c>
      <c r="M23" s="5">
        <f>(D23/J23)</f>
        <v>50</v>
      </c>
      <c r="N23" s="11">
        <f>(E23/J23)</f>
        <v>200</v>
      </c>
      <c r="O23" s="11">
        <f>(F23/J23)</f>
        <v>400</v>
      </c>
      <c r="P23" s="5">
        <f t="shared" si="6"/>
        <v>19.047619047619047</v>
      </c>
      <c r="Q23" s="5">
        <f t="shared" si="7"/>
        <v>19.047619047619047</v>
      </c>
      <c r="R23" s="5">
        <f t="shared" si="8"/>
        <v>4.7619047619047619</v>
      </c>
      <c r="S23" s="5">
        <f t="shared" si="9"/>
        <v>19.047619047619047</v>
      </c>
      <c r="T23" s="5">
        <f t="shared" si="10"/>
        <v>38.095238095238095</v>
      </c>
    </row>
    <row r="24" spans="1:20" x14ac:dyDescent="0.25">
      <c r="A24" s="8">
        <v>4</v>
      </c>
      <c r="B24" s="9"/>
      <c r="C24" s="9"/>
      <c r="D24" s="9"/>
      <c r="E24" s="9"/>
      <c r="F24" s="9"/>
      <c r="G24">
        <f t="shared" si="0"/>
        <v>0</v>
      </c>
      <c r="H24" s="10" t="s">
        <v>23</v>
      </c>
      <c r="I24" s="9"/>
      <c r="J24" s="9">
        <v>0.02</v>
      </c>
      <c r="K24" s="5">
        <f t="shared" ref="K24:K25" si="25">(B24/J24)</f>
        <v>0</v>
      </c>
      <c r="L24" s="5">
        <f t="shared" ref="L24:L25" si="26">(C24/J24)</f>
        <v>0</v>
      </c>
      <c r="M24" s="5">
        <f t="shared" ref="M24:M25" si="27">(D24/J24)</f>
        <v>0</v>
      </c>
      <c r="N24" s="11">
        <f t="shared" ref="N24:N25" si="28">(E24/J24)</f>
        <v>0</v>
      </c>
      <c r="O24" s="11">
        <f t="shared" ref="O24:O25" si="29">(F24/J24)</f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x14ac:dyDescent="0.25">
      <c r="A25" s="8">
        <v>4</v>
      </c>
      <c r="B25" s="9"/>
      <c r="C25" s="9"/>
      <c r="D25" s="9"/>
      <c r="E25" s="9"/>
      <c r="F25" s="9"/>
      <c r="G25">
        <f t="shared" si="0"/>
        <v>0</v>
      </c>
      <c r="H25" s="10" t="s">
        <v>24</v>
      </c>
      <c r="I25" s="9"/>
      <c r="J25" s="9">
        <v>0.02</v>
      </c>
      <c r="K25" s="5">
        <f t="shared" si="25"/>
        <v>0</v>
      </c>
      <c r="L25" s="5">
        <f t="shared" si="26"/>
        <v>0</v>
      </c>
      <c r="M25" s="5">
        <f t="shared" si="27"/>
        <v>0</v>
      </c>
      <c r="N25" s="11">
        <f t="shared" si="28"/>
        <v>0</v>
      </c>
      <c r="O25" s="11">
        <f t="shared" si="29"/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14" sqref="J14"/>
    </sheetView>
  </sheetViews>
  <sheetFormatPr defaultRowHeight="15" x14ac:dyDescent="0.25"/>
  <sheetData>
    <row r="1" spans="1:22" ht="45" x14ac:dyDescent="0.25">
      <c r="A1" s="1" t="s">
        <v>0</v>
      </c>
      <c r="B1" s="12" t="s">
        <v>1</v>
      </c>
      <c r="C1" s="12" t="s">
        <v>2</v>
      </c>
      <c r="D1" s="13" t="s">
        <v>4</v>
      </c>
      <c r="E1" s="13" t="s">
        <v>5</v>
      </c>
      <c r="F1" s="12" t="s">
        <v>6</v>
      </c>
      <c r="G1" s="12" t="s">
        <v>7</v>
      </c>
      <c r="H1" s="12" t="s">
        <v>27</v>
      </c>
      <c r="I1" s="3" t="s">
        <v>9</v>
      </c>
      <c r="J1" s="4" t="s">
        <v>26</v>
      </c>
      <c r="K1" s="14" t="s">
        <v>11</v>
      </c>
      <c r="L1" s="15" t="s">
        <v>12</v>
      </c>
      <c r="M1" s="13" t="s">
        <v>14</v>
      </c>
      <c r="N1" s="13" t="s">
        <v>15</v>
      </c>
      <c r="O1" s="14" t="s">
        <v>16</v>
      </c>
      <c r="P1" s="14" t="s">
        <v>32</v>
      </c>
      <c r="Q1" s="15" t="s">
        <v>33</v>
      </c>
      <c r="R1" s="13" t="s">
        <v>34</v>
      </c>
      <c r="S1" s="13" t="s">
        <v>35</v>
      </c>
      <c r="T1" s="14" t="s">
        <v>36</v>
      </c>
      <c r="U1" s="12" t="s">
        <v>28</v>
      </c>
    </row>
    <row r="2" spans="1:22" x14ac:dyDescent="0.25">
      <c r="A2" s="16">
        <v>1</v>
      </c>
      <c r="B2" s="12">
        <v>8</v>
      </c>
      <c r="C2" s="12"/>
      <c r="D2" s="12">
        <v>3</v>
      </c>
      <c r="E2" s="12">
        <v>5</v>
      </c>
      <c r="F2" s="12">
        <v>14</v>
      </c>
      <c r="G2" s="12">
        <f t="shared" ref="G2:G25" si="0">SUM(B2:F2)</f>
        <v>30</v>
      </c>
      <c r="H2" s="3" t="s">
        <v>22</v>
      </c>
      <c r="I2" s="12">
        <v>10</v>
      </c>
      <c r="J2" s="12"/>
      <c r="K2" s="14">
        <f>(B2/I2)</f>
        <v>0.8</v>
      </c>
      <c r="L2" s="14">
        <f>(C2/I2)</f>
        <v>0</v>
      </c>
      <c r="M2" s="14">
        <f>(D2/I2)</f>
        <v>0.3</v>
      </c>
      <c r="N2" s="14">
        <f>(E2/I2)</f>
        <v>0.5</v>
      </c>
      <c r="O2" s="14">
        <f>(F2/I2)</f>
        <v>1.4</v>
      </c>
      <c r="P2" s="14">
        <f>(K2/SUM(K2:O2))*100</f>
        <v>26.666666666666668</v>
      </c>
      <c r="Q2" s="14">
        <f>(L2/SUM(K2:O2))*100</f>
        <v>0</v>
      </c>
      <c r="R2" s="14">
        <f>(M2/SUM(K2:O2))*100</f>
        <v>10</v>
      </c>
      <c r="S2" s="14">
        <f>(N2/SUM(K2:O2))*100</f>
        <v>16.666666666666664</v>
      </c>
      <c r="T2" s="14">
        <f>(O2/SUM(K2:O2))*100</f>
        <v>46.666666666666664</v>
      </c>
      <c r="U2" s="12" t="s">
        <v>29</v>
      </c>
    </row>
    <row r="3" spans="1:22" x14ac:dyDescent="0.25">
      <c r="A3" s="16">
        <v>1</v>
      </c>
      <c r="B3" s="12"/>
      <c r="C3" s="12"/>
      <c r="D3" s="12"/>
      <c r="E3" s="12"/>
      <c r="F3" s="12"/>
      <c r="G3" s="12">
        <f t="shared" si="0"/>
        <v>0</v>
      </c>
      <c r="H3" s="3" t="s">
        <v>23</v>
      </c>
      <c r="I3" s="12">
        <v>10</v>
      </c>
      <c r="J3" s="12"/>
      <c r="K3" s="14">
        <f>(B3/I3)</f>
        <v>0</v>
      </c>
      <c r="L3" s="14">
        <f>(C3/I3)</f>
        <v>0</v>
      </c>
      <c r="M3" s="14">
        <f>(D3/I3)</f>
        <v>0</v>
      </c>
      <c r="N3" s="14">
        <f>(E3/I3)</f>
        <v>0</v>
      </c>
      <c r="O3" s="14">
        <f>(F3/I3)</f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2" t="s">
        <v>29</v>
      </c>
    </row>
    <row r="4" spans="1:22" x14ac:dyDescent="0.25">
      <c r="A4" s="16">
        <v>1</v>
      </c>
      <c r="B4" s="12"/>
      <c r="C4" s="12"/>
      <c r="D4" s="12"/>
      <c r="E4" s="12"/>
      <c r="F4" s="12">
        <v>3</v>
      </c>
      <c r="G4" s="12">
        <f t="shared" si="0"/>
        <v>3</v>
      </c>
      <c r="H4" s="3" t="s">
        <v>24</v>
      </c>
      <c r="I4" s="12">
        <v>10</v>
      </c>
      <c r="J4" s="12"/>
      <c r="K4" s="14">
        <f>(B4/I4)</f>
        <v>0</v>
      </c>
      <c r="L4" s="14">
        <f>(C4/I4)</f>
        <v>0</v>
      </c>
      <c r="M4" s="14">
        <f>(D4/I4)</f>
        <v>0</v>
      </c>
      <c r="N4" s="14">
        <f>(E4/I4)</f>
        <v>0</v>
      </c>
      <c r="O4" s="14">
        <f>(F4/I4)</f>
        <v>0.3</v>
      </c>
      <c r="P4" s="14">
        <f>(K4/SUM(K4:O4))*100</f>
        <v>0</v>
      </c>
      <c r="Q4" s="14">
        <f>(L4/SUM(K4:O4))*100</f>
        <v>0</v>
      </c>
      <c r="R4" s="14">
        <f>(M4/SUM(K4:O4))*100</f>
        <v>0</v>
      </c>
      <c r="S4" s="14">
        <f>(N4/SUM(K4:O4))*100</f>
        <v>0</v>
      </c>
      <c r="T4" s="14">
        <f>(O4/SUM(K4:O4))*100</f>
        <v>100</v>
      </c>
      <c r="U4" s="12" t="s">
        <v>29</v>
      </c>
      <c r="V4" t="s">
        <v>31</v>
      </c>
    </row>
    <row r="5" spans="1:22" x14ac:dyDescent="0.25">
      <c r="A5" s="16">
        <v>1</v>
      </c>
      <c r="B5" s="12">
        <v>4</v>
      </c>
      <c r="C5" s="12">
        <v>4</v>
      </c>
      <c r="D5" s="12">
        <v>1</v>
      </c>
      <c r="E5" s="12">
        <v>4</v>
      </c>
      <c r="F5" s="12">
        <v>8</v>
      </c>
      <c r="G5" s="12">
        <f t="shared" si="0"/>
        <v>21</v>
      </c>
      <c r="H5" s="3" t="s">
        <v>22</v>
      </c>
      <c r="I5" s="12"/>
      <c r="J5" s="12">
        <v>0.02</v>
      </c>
      <c r="K5" s="14">
        <f>(B5/J5)</f>
        <v>200</v>
      </c>
      <c r="L5" s="14">
        <f>(C5/J5)</f>
        <v>200</v>
      </c>
      <c r="M5" s="14">
        <f>(D5/J5)</f>
        <v>50</v>
      </c>
      <c r="N5" s="14">
        <f>(E5/J5)</f>
        <v>200</v>
      </c>
      <c r="O5" s="14">
        <f>(F5/J5)</f>
        <v>400</v>
      </c>
      <c r="P5" s="14">
        <f>(K5/SUM(K5:O5))*100</f>
        <v>19.047619047619047</v>
      </c>
      <c r="Q5" s="14">
        <f>(L5/SUM(K5:O5))*100</f>
        <v>19.047619047619047</v>
      </c>
      <c r="R5" s="14">
        <f>(M5/SUM(K5:O5))*100</f>
        <v>4.7619047619047619</v>
      </c>
      <c r="S5" s="14">
        <f>(N5/SUM(K5:O5))*100</f>
        <v>19.047619047619047</v>
      </c>
      <c r="T5" s="14">
        <f>(O5/SUM(K5:O5))*100</f>
        <v>38.095238095238095</v>
      </c>
      <c r="U5" s="12" t="s">
        <v>30</v>
      </c>
    </row>
    <row r="6" spans="1:22" x14ac:dyDescent="0.25">
      <c r="A6" s="16">
        <v>1</v>
      </c>
      <c r="B6" s="12"/>
      <c r="C6" s="12"/>
      <c r="D6" s="12"/>
      <c r="E6" s="12"/>
      <c r="F6" s="12"/>
      <c r="G6" s="12">
        <f t="shared" si="0"/>
        <v>0</v>
      </c>
      <c r="H6" s="3" t="s">
        <v>23</v>
      </c>
      <c r="I6" s="12"/>
      <c r="J6" s="12">
        <v>0.02</v>
      </c>
      <c r="K6" s="14">
        <f>(B6/J6)</f>
        <v>0</v>
      </c>
      <c r="L6" s="14">
        <f>(C6/J6)</f>
        <v>0</v>
      </c>
      <c r="M6" s="14">
        <f>(D6/J6)</f>
        <v>0</v>
      </c>
      <c r="N6" s="14">
        <f>(E6/J6)</f>
        <v>0</v>
      </c>
      <c r="O6" s="14">
        <f>(F6/J6)</f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2" t="s">
        <v>30</v>
      </c>
    </row>
    <row r="7" spans="1:22" x14ac:dyDescent="0.25">
      <c r="A7" s="16">
        <v>1</v>
      </c>
      <c r="B7" s="12"/>
      <c r="C7" s="12"/>
      <c r="D7" s="12"/>
      <c r="E7" s="12"/>
      <c r="F7" s="12"/>
      <c r="G7" s="12">
        <f t="shared" si="0"/>
        <v>0</v>
      </c>
      <c r="H7" s="3" t="s">
        <v>24</v>
      </c>
      <c r="I7" s="12"/>
      <c r="J7" s="12">
        <v>0.02</v>
      </c>
      <c r="K7" s="14">
        <f>(B7/J7)</f>
        <v>0</v>
      </c>
      <c r="L7" s="14">
        <f>(C7/J7)</f>
        <v>0</v>
      </c>
      <c r="M7" s="14">
        <f>(D7/J7)</f>
        <v>0</v>
      </c>
      <c r="N7" s="14">
        <f>(E7/J7)</f>
        <v>0</v>
      </c>
      <c r="O7" s="14">
        <f>(F7/J7)</f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2" t="s">
        <v>30</v>
      </c>
    </row>
    <row r="8" spans="1:22" x14ac:dyDescent="0.25">
      <c r="A8" s="16">
        <v>2</v>
      </c>
      <c r="B8" s="12">
        <v>16</v>
      </c>
      <c r="C8" s="12">
        <v>1</v>
      </c>
      <c r="D8" s="12"/>
      <c r="E8" s="12">
        <v>9</v>
      </c>
      <c r="F8" s="12">
        <v>11</v>
      </c>
      <c r="G8" s="12">
        <f t="shared" si="0"/>
        <v>37</v>
      </c>
      <c r="H8" s="3" t="s">
        <v>22</v>
      </c>
      <c r="I8" s="12">
        <v>10</v>
      </c>
      <c r="J8" s="12"/>
      <c r="K8" s="14">
        <f>(B8/I8)</f>
        <v>1.6</v>
      </c>
      <c r="L8" s="14">
        <f>(C8/I8)</f>
        <v>0.1</v>
      </c>
      <c r="M8" s="14">
        <f>(D8/I8)</f>
        <v>0</v>
      </c>
      <c r="N8" s="14">
        <f>(E8/I8)</f>
        <v>0.9</v>
      </c>
      <c r="O8" s="14">
        <f>(F8/I8)</f>
        <v>1.1000000000000001</v>
      </c>
      <c r="P8" s="14">
        <f>(K8/SUM(K8:O8))*100</f>
        <v>43.243243243243242</v>
      </c>
      <c r="Q8" s="14">
        <f>(L8/SUM(K8:O8))*100</f>
        <v>2.7027027027027026</v>
      </c>
      <c r="R8" s="14">
        <f>(M8/SUM(K8:O8))*100</f>
        <v>0</v>
      </c>
      <c r="S8" s="14">
        <f>(N8/SUM(K8:O8))*100</f>
        <v>24.324324324324323</v>
      </c>
      <c r="T8" s="14">
        <f>(O8/SUM(K8:O8))*100</f>
        <v>29.72972972972973</v>
      </c>
      <c r="U8" s="12" t="s">
        <v>29</v>
      </c>
    </row>
    <row r="9" spans="1:22" x14ac:dyDescent="0.25">
      <c r="A9" s="16">
        <v>2</v>
      </c>
      <c r="B9" s="12"/>
      <c r="C9" s="12"/>
      <c r="D9" s="12"/>
      <c r="E9" s="12"/>
      <c r="F9" s="12"/>
      <c r="G9" s="12">
        <f t="shared" si="0"/>
        <v>0</v>
      </c>
      <c r="H9" s="3" t="s">
        <v>23</v>
      </c>
      <c r="I9" s="12">
        <v>10</v>
      </c>
      <c r="J9" s="12"/>
      <c r="K9" s="14">
        <f>(B9/I9)</f>
        <v>0</v>
      </c>
      <c r="L9" s="14">
        <f>(C9/I9)</f>
        <v>0</v>
      </c>
      <c r="M9" s="14">
        <f>(D9/I9)</f>
        <v>0</v>
      </c>
      <c r="N9" s="14">
        <f>(E9/I9)</f>
        <v>0</v>
      </c>
      <c r="O9" s="14">
        <f>(F9/I9)</f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2" t="s">
        <v>29</v>
      </c>
    </row>
    <row r="10" spans="1:22" x14ac:dyDescent="0.25">
      <c r="A10" s="16">
        <v>2</v>
      </c>
      <c r="B10" s="12"/>
      <c r="C10" s="12"/>
      <c r="D10" s="12"/>
      <c r="E10" s="12">
        <v>1</v>
      </c>
      <c r="F10" s="12"/>
      <c r="G10" s="12">
        <f t="shared" si="0"/>
        <v>1</v>
      </c>
      <c r="H10" s="3" t="s">
        <v>24</v>
      </c>
      <c r="I10" s="12">
        <v>10</v>
      </c>
      <c r="J10" s="12"/>
      <c r="K10" s="14">
        <f>(B10/I10)</f>
        <v>0</v>
      </c>
      <c r="L10" s="14">
        <f>(C10/I10)</f>
        <v>0</v>
      </c>
      <c r="M10" s="14">
        <f>(D10/I10)</f>
        <v>0</v>
      </c>
      <c r="N10" s="14">
        <f>(E10/I10)</f>
        <v>0.1</v>
      </c>
      <c r="O10" s="14">
        <f>(F10/I10)</f>
        <v>0</v>
      </c>
      <c r="P10" s="14">
        <f>(K10/SUM(K10:O10))*100</f>
        <v>0</v>
      </c>
      <c r="Q10" s="14">
        <f>(L10/SUM(K10:O10))*100</f>
        <v>0</v>
      </c>
      <c r="R10" s="14">
        <f>(M10/SUM(K10:O10))*100</f>
        <v>0</v>
      </c>
      <c r="S10" s="14">
        <f>(N10/SUM(K10:O10))*100</f>
        <v>100</v>
      </c>
      <c r="T10" s="14">
        <f>(O10/SUM(K10:O10))*100</f>
        <v>0</v>
      </c>
      <c r="U10" s="12" t="s">
        <v>29</v>
      </c>
    </row>
    <row r="11" spans="1:22" x14ac:dyDescent="0.25">
      <c r="A11" s="16">
        <v>2</v>
      </c>
      <c r="B11" s="12">
        <v>8</v>
      </c>
      <c r="C11" s="12">
        <v>5</v>
      </c>
      <c r="D11" s="12">
        <v>1</v>
      </c>
      <c r="E11" s="12">
        <v>5</v>
      </c>
      <c r="F11" s="12">
        <v>2</v>
      </c>
      <c r="G11" s="12">
        <f t="shared" si="0"/>
        <v>21</v>
      </c>
      <c r="H11" s="3" t="s">
        <v>22</v>
      </c>
      <c r="I11" s="12"/>
      <c r="J11" s="12">
        <v>0.02</v>
      </c>
      <c r="K11" s="14">
        <f>(B11/J11)</f>
        <v>400</v>
      </c>
      <c r="L11" s="14">
        <f>(C11/J11)</f>
        <v>250</v>
      </c>
      <c r="M11" s="14">
        <f>(D11/J11)</f>
        <v>50</v>
      </c>
      <c r="N11" s="14">
        <f>(E11/J11)</f>
        <v>250</v>
      </c>
      <c r="O11" s="14">
        <f>(F11/J11)</f>
        <v>100</v>
      </c>
      <c r="P11" s="14">
        <f>(K11/SUM(K11:O11))*100</f>
        <v>38.095238095238095</v>
      </c>
      <c r="Q11" s="14">
        <f>(L11/SUM(K11:O11))*100</f>
        <v>23.809523809523807</v>
      </c>
      <c r="R11" s="14">
        <f>(M11/SUM(K11:O11))*100</f>
        <v>4.7619047619047619</v>
      </c>
      <c r="S11" s="14">
        <f>(N11/SUM(K11:O11))*100</f>
        <v>23.809523809523807</v>
      </c>
      <c r="T11" s="14">
        <f>(O11/SUM(K11:O11))*100</f>
        <v>9.5238095238095237</v>
      </c>
      <c r="U11" s="12" t="s">
        <v>30</v>
      </c>
    </row>
    <row r="12" spans="1:22" x14ac:dyDescent="0.25">
      <c r="A12" s="16">
        <v>2</v>
      </c>
      <c r="B12" s="12"/>
      <c r="C12" s="12"/>
      <c r="D12" s="12"/>
      <c r="E12" s="12"/>
      <c r="F12" s="12"/>
      <c r="G12" s="12">
        <f t="shared" si="0"/>
        <v>0</v>
      </c>
      <c r="H12" s="3" t="s">
        <v>23</v>
      </c>
      <c r="I12" s="12"/>
      <c r="J12" s="12">
        <v>0.02</v>
      </c>
      <c r="K12" s="14">
        <f>(B12/J12)</f>
        <v>0</v>
      </c>
      <c r="L12" s="14">
        <f>(C12/J12)</f>
        <v>0</v>
      </c>
      <c r="M12" s="14">
        <f>(D12/J12)</f>
        <v>0</v>
      </c>
      <c r="N12" s="14">
        <f>(E12/J12)</f>
        <v>0</v>
      </c>
      <c r="O12" s="14">
        <f>(F12/J12)</f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2" t="s">
        <v>30</v>
      </c>
    </row>
    <row r="13" spans="1:22" x14ac:dyDescent="0.25">
      <c r="A13" s="16">
        <v>2</v>
      </c>
      <c r="B13" s="12"/>
      <c r="C13" s="12"/>
      <c r="D13" s="12"/>
      <c r="E13" s="12">
        <v>1</v>
      </c>
      <c r="F13" s="12"/>
      <c r="G13" s="12">
        <f t="shared" si="0"/>
        <v>1</v>
      </c>
      <c r="H13" s="3" t="s">
        <v>24</v>
      </c>
      <c r="I13" s="12"/>
      <c r="J13" s="12">
        <v>0.02</v>
      </c>
      <c r="K13" s="14">
        <f>(B13/J13)</f>
        <v>0</v>
      </c>
      <c r="L13" s="14">
        <f>(C13/J13)</f>
        <v>0</v>
      </c>
      <c r="M13" s="14">
        <f>(D13/J13)</f>
        <v>0</v>
      </c>
      <c r="N13" s="14">
        <f>(E13/J13)</f>
        <v>50</v>
      </c>
      <c r="O13" s="14">
        <f>(F13/J13)</f>
        <v>0</v>
      </c>
      <c r="P13" s="14">
        <f>(K13/SUM(K13:O13))*100</f>
        <v>0</v>
      </c>
      <c r="Q13" s="14">
        <f>(L13/SUM(K13:O13))*100</f>
        <v>0</v>
      </c>
      <c r="R13" s="14">
        <f>(M13/SUM(K13:O13))*100</f>
        <v>0</v>
      </c>
      <c r="S13" s="14">
        <f>(N13/SUM(K13:O13))*100</f>
        <v>100</v>
      </c>
      <c r="T13" s="14">
        <f>(O13/SUM(K13:O13))*100</f>
        <v>0</v>
      </c>
      <c r="U13" s="12" t="s">
        <v>30</v>
      </c>
    </row>
    <row r="14" spans="1:22" x14ac:dyDescent="0.25">
      <c r="A14" s="16">
        <v>3</v>
      </c>
      <c r="B14" s="12">
        <v>17</v>
      </c>
      <c r="C14" s="12">
        <v>2</v>
      </c>
      <c r="D14" s="12">
        <v>1</v>
      </c>
      <c r="E14" s="12">
        <v>3</v>
      </c>
      <c r="F14" s="12">
        <v>3</v>
      </c>
      <c r="G14" s="12">
        <f t="shared" si="0"/>
        <v>26</v>
      </c>
      <c r="H14" s="3" t="s">
        <v>22</v>
      </c>
      <c r="I14" s="12">
        <v>10</v>
      </c>
      <c r="J14" s="12"/>
      <c r="K14" s="14">
        <f>(B14/I14)</f>
        <v>1.7</v>
      </c>
      <c r="L14" s="14">
        <f>(C14/I14)</f>
        <v>0.2</v>
      </c>
      <c r="M14" s="14">
        <f>(D14/I14)</f>
        <v>0.1</v>
      </c>
      <c r="N14" s="14">
        <f>(E14/I14)</f>
        <v>0.3</v>
      </c>
      <c r="O14" s="14">
        <f>(F14/I14)</f>
        <v>0.3</v>
      </c>
      <c r="P14" s="14">
        <f>(K14/SUM(K14:O14))*100</f>
        <v>65.384615384615401</v>
      </c>
      <c r="Q14" s="14">
        <f>(L14/SUM(K14:O14))*100</f>
        <v>7.6923076923076943</v>
      </c>
      <c r="R14" s="14">
        <f>(M14/SUM(K14:O14))*100</f>
        <v>3.8461538461538471</v>
      </c>
      <c r="S14" s="14">
        <f>(N14/SUM(K14:O14))*100</f>
        <v>11.538461538461538</v>
      </c>
      <c r="T14" s="14">
        <f>(O14/SUM(K14:O14))*100</f>
        <v>11.538461538461538</v>
      </c>
      <c r="U14" s="12" t="s">
        <v>29</v>
      </c>
    </row>
    <row r="15" spans="1:22" x14ac:dyDescent="0.25">
      <c r="A15" s="16">
        <v>3</v>
      </c>
      <c r="B15" s="12"/>
      <c r="C15" s="12"/>
      <c r="D15" s="12"/>
      <c r="E15" s="12"/>
      <c r="F15" s="12"/>
      <c r="G15" s="12">
        <f t="shared" si="0"/>
        <v>0</v>
      </c>
      <c r="H15" s="3" t="s">
        <v>23</v>
      </c>
      <c r="I15" s="12">
        <v>10</v>
      </c>
      <c r="J15" s="12"/>
      <c r="K15" s="14">
        <f>(B15/I15)</f>
        <v>0</v>
      </c>
      <c r="L15" s="14">
        <f>(C15/I15)</f>
        <v>0</v>
      </c>
      <c r="M15" s="14">
        <f>(D15/I15)</f>
        <v>0</v>
      </c>
      <c r="N15" s="14">
        <f>(E15/I15)</f>
        <v>0</v>
      </c>
      <c r="O15" s="14">
        <f>(F15/I15)</f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2" t="s">
        <v>29</v>
      </c>
    </row>
    <row r="16" spans="1:22" x14ac:dyDescent="0.25">
      <c r="A16" s="16">
        <v>3</v>
      </c>
      <c r="B16" s="12"/>
      <c r="C16" s="12"/>
      <c r="D16" s="12"/>
      <c r="E16" s="12"/>
      <c r="F16" s="12"/>
      <c r="G16" s="12">
        <f t="shared" si="0"/>
        <v>0</v>
      </c>
      <c r="H16" s="3" t="s">
        <v>24</v>
      </c>
      <c r="I16" s="12">
        <v>10</v>
      </c>
      <c r="J16" s="12"/>
      <c r="K16" s="14">
        <f>(B16/I16)</f>
        <v>0</v>
      </c>
      <c r="L16" s="14">
        <f>(C16/I16)</f>
        <v>0</v>
      </c>
      <c r="M16" s="14">
        <f>(D16/I16)</f>
        <v>0</v>
      </c>
      <c r="N16" s="14">
        <f>(E16/I16)</f>
        <v>0</v>
      </c>
      <c r="O16" s="14">
        <f>(F16/I16)</f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2" t="s">
        <v>29</v>
      </c>
    </row>
    <row r="17" spans="1:21" x14ac:dyDescent="0.25">
      <c r="A17" s="16">
        <v>3</v>
      </c>
      <c r="B17" s="12">
        <v>6</v>
      </c>
      <c r="C17" s="12">
        <v>2</v>
      </c>
      <c r="D17" s="12">
        <v>4</v>
      </c>
      <c r="E17" s="12">
        <v>12</v>
      </c>
      <c r="F17" s="12">
        <v>1</v>
      </c>
      <c r="G17" s="12">
        <f t="shared" si="0"/>
        <v>25</v>
      </c>
      <c r="H17" s="3" t="s">
        <v>22</v>
      </c>
      <c r="I17" s="12"/>
      <c r="J17" s="12">
        <v>0.02</v>
      </c>
      <c r="K17" s="14">
        <f>(B17/J17)</f>
        <v>300</v>
      </c>
      <c r="L17" s="14">
        <f>(C17/J17)</f>
        <v>100</v>
      </c>
      <c r="M17" s="14">
        <f>(D17/J17)</f>
        <v>200</v>
      </c>
      <c r="N17" s="14">
        <f>(E17/J17)</f>
        <v>600</v>
      </c>
      <c r="O17" s="14">
        <f>(F17/J17)</f>
        <v>50</v>
      </c>
      <c r="P17" s="14">
        <f>(K17/SUM(K17:O17))*100</f>
        <v>24</v>
      </c>
      <c r="Q17" s="14">
        <f>(L17/SUM(K17:O17))*100</f>
        <v>8</v>
      </c>
      <c r="R17" s="14">
        <f>(M17/SUM(K17:O17))*100</f>
        <v>16</v>
      </c>
      <c r="S17" s="14">
        <f>(N17/SUM(K17:O17))*100</f>
        <v>48</v>
      </c>
      <c r="T17" s="14">
        <f>(O17/SUM(K17:O17))*100</f>
        <v>4</v>
      </c>
      <c r="U17" s="12" t="s">
        <v>30</v>
      </c>
    </row>
    <row r="18" spans="1:21" x14ac:dyDescent="0.25">
      <c r="A18" s="16">
        <v>3</v>
      </c>
      <c r="B18" s="12"/>
      <c r="C18" s="12"/>
      <c r="D18" s="12"/>
      <c r="E18" s="12"/>
      <c r="F18" s="12"/>
      <c r="G18" s="12">
        <f t="shared" si="0"/>
        <v>0</v>
      </c>
      <c r="H18" s="3" t="s">
        <v>23</v>
      </c>
      <c r="I18" s="12"/>
      <c r="J18" s="12">
        <v>0.02</v>
      </c>
      <c r="K18" s="14">
        <f>(B18/J18)</f>
        <v>0</v>
      </c>
      <c r="L18" s="14">
        <f>(C18/J18)</f>
        <v>0</v>
      </c>
      <c r="M18" s="14">
        <f>(D18/J18)</f>
        <v>0</v>
      </c>
      <c r="N18" s="14">
        <f>(E18/J18)</f>
        <v>0</v>
      </c>
      <c r="O18" s="14">
        <f>(F18/J18)</f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2" t="s">
        <v>30</v>
      </c>
    </row>
    <row r="19" spans="1:21" x14ac:dyDescent="0.25">
      <c r="A19" s="16">
        <v>3</v>
      </c>
      <c r="B19" s="12"/>
      <c r="C19" s="12"/>
      <c r="D19" s="12"/>
      <c r="E19" s="12"/>
      <c r="F19" s="12"/>
      <c r="G19" s="12">
        <f t="shared" si="0"/>
        <v>0</v>
      </c>
      <c r="H19" s="3" t="s">
        <v>24</v>
      </c>
      <c r="I19" s="12"/>
      <c r="J19" s="12">
        <v>0.02</v>
      </c>
      <c r="K19" s="14">
        <f>(B19/J19)</f>
        <v>0</v>
      </c>
      <c r="L19" s="14">
        <f>(C19/J19)</f>
        <v>0</v>
      </c>
      <c r="M19" s="14">
        <f>(D19/J19)</f>
        <v>0</v>
      </c>
      <c r="N19" s="14">
        <f>(E19/J19)</f>
        <v>0</v>
      </c>
      <c r="O19" s="14">
        <f>(F19/J19)</f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2" t="s">
        <v>30</v>
      </c>
    </row>
    <row r="20" spans="1:21" x14ac:dyDescent="0.25">
      <c r="A20" s="16">
        <v>4</v>
      </c>
      <c r="B20" s="12">
        <v>12</v>
      </c>
      <c r="C20" s="12"/>
      <c r="D20" s="12">
        <v>2</v>
      </c>
      <c r="E20" s="12">
        <v>10</v>
      </c>
      <c r="F20" s="12">
        <v>5</v>
      </c>
      <c r="G20" s="12">
        <f t="shared" si="0"/>
        <v>29</v>
      </c>
      <c r="H20" s="3" t="s">
        <v>22</v>
      </c>
      <c r="I20" s="12">
        <v>10</v>
      </c>
      <c r="J20" s="12"/>
      <c r="K20" s="14">
        <f>(B20/I20)</f>
        <v>1.2</v>
      </c>
      <c r="L20" s="14">
        <f>(C20/I20)</f>
        <v>0</v>
      </c>
      <c r="M20" s="14">
        <f>(D20/I20)</f>
        <v>0.2</v>
      </c>
      <c r="N20" s="14">
        <f>(E20/I20)</f>
        <v>1</v>
      </c>
      <c r="O20" s="14">
        <f>(F20/I20)</f>
        <v>0.5</v>
      </c>
      <c r="P20" s="14">
        <f>(K20/SUM(K20:O20))*100</f>
        <v>41.379310344827587</v>
      </c>
      <c r="Q20" s="14">
        <f>(L20/SUM(K20:O20))*100</f>
        <v>0</v>
      </c>
      <c r="R20" s="14">
        <f>(M20/SUM(K20:O20))*100</f>
        <v>6.8965517241379306</v>
      </c>
      <c r="S20" s="14">
        <f>(N20/SUM(K20:O20))*100</f>
        <v>34.482758620689658</v>
      </c>
      <c r="T20" s="14">
        <f>(O20/SUM(K20:O20))*100</f>
        <v>17.241379310344829</v>
      </c>
      <c r="U20" s="12" t="s">
        <v>29</v>
      </c>
    </row>
    <row r="21" spans="1:21" x14ac:dyDescent="0.25">
      <c r="A21" s="16">
        <v>4</v>
      </c>
      <c r="B21" s="12"/>
      <c r="C21" s="12"/>
      <c r="D21" s="12"/>
      <c r="E21" s="12"/>
      <c r="F21" s="12"/>
      <c r="G21" s="12">
        <f t="shared" si="0"/>
        <v>0</v>
      </c>
      <c r="H21" s="3" t="s">
        <v>23</v>
      </c>
      <c r="I21" s="12">
        <v>10</v>
      </c>
      <c r="J21" s="12"/>
      <c r="K21" s="14">
        <f>(B21/I21)</f>
        <v>0</v>
      </c>
      <c r="L21" s="14">
        <f>(C21/I21)</f>
        <v>0</v>
      </c>
      <c r="M21" s="14">
        <f>(D21/I21)</f>
        <v>0</v>
      </c>
      <c r="N21" s="14">
        <f>(E21/I21)</f>
        <v>0</v>
      </c>
      <c r="O21" s="14">
        <f>(F21/I21)</f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2" t="s">
        <v>29</v>
      </c>
    </row>
    <row r="22" spans="1:21" x14ac:dyDescent="0.25">
      <c r="A22" s="16">
        <v>4</v>
      </c>
      <c r="B22" s="12"/>
      <c r="C22" s="12"/>
      <c r="D22" s="12"/>
      <c r="E22" s="12"/>
      <c r="F22" s="12"/>
      <c r="G22" s="12">
        <f t="shared" si="0"/>
        <v>0</v>
      </c>
      <c r="H22" s="3" t="s">
        <v>24</v>
      </c>
      <c r="I22" s="12">
        <v>10</v>
      </c>
      <c r="J22" s="12"/>
      <c r="K22" s="14">
        <f>(B22/I22)</f>
        <v>0</v>
      </c>
      <c r="L22" s="14">
        <f>(C22/I22)</f>
        <v>0</v>
      </c>
      <c r="M22" s="14">
        <f>(D22/I22)</f>
        <v>0</v>
      </c>
      <c r="N22" s="14">
        <f>(E22/I22)</f>
        <v>0</v>
      </c>
      <c r="O22" s="14">
        <f>(F22/I22)</f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2" t="s">
        <v>29</v>
      </c>
    </row>
    <row r="23" spans="1:21" x14ac:dyDescent="0.25">
      <c r="A23" s="16">
        <v>4</v>
      </c>
      <c r="B23" s="12">
        <v>3</v>
      </c>
      <c r="C23" s="12"/>
      <c r="D23" s="12">
        <v>1</v>
      </c>
      <c r="E23" s="12">
        <v>10</v>
      </c>
      <c r="F23" s="12">
        <v>5</v>
      </c>
      <c r="G23" s="12">
        <f t="shared" si="0"/>
        <v>19</v>
      </c>
      <c r="H23" s="3" t="s">
        <v>22</v>
      </c>
      <c r="I23" s="12"/>
      <c r="J23" s="12">
        <v>0.02</v>
      </c>
      <c r="K23" s="14">
        <f>(B23/J23)</f>
        <v>150</v>
      </c>
      <c r="L23" s="14">
        <v>0</v>
      </c>
      <c r="M23" s="14">
        <f>(D23/J23)</f>
        <v>50</v>
      </c>
      <c r="N23" s="14">
        <f>(E23/J23)</f>
        <v>500</v>
      </c>
      <c r="O23" s="14">
        <f>(F23/J23)</f>
        <v>250</v>
      </c>
      <c r="P23" s="14">
        <f>(K23/SUM(K23:O23))*100</f>
        <v>15.789473684210526</v>
      </c>
      <c r="Q23" s="14">
        <f>(L23/SUM(K23:O23))*100</f>
        <v>0</v>
      </c>
      <c r="R23" s="14">
        <f>(M23/SUM(K23:O23))*100</f>
        <v>5.2631578947368416</v>
      </c>
      <c r="S23" s="14">
        <f>(N23/SUM(K23:O23))*100</f>
        <v>52.631578947368418</v>
      </c>
      <c r="T23" s="14">
        <f>(O23/SUM(K23:O23))*100</f>
        <v>26.315789473684209</v>
      </c>
      <c r="U23" s="12" t="s">
        <v>30</v>
      </c>
    </row>
    <row r="24" spans="1:21" x14ac:dyDescent="0.25">
      <c r="A24" s="16">
        <v>4</v>
      </c>
      <c r="B24" s="12"/>
      <c r="C24" s="12"/>
      <c r="D24" s="12"/>
      <c r="E24" s="12"/>
      <c r="F24" s="12"/>
      <c r="G24" s="12">
        <f t="shared" si="0"/>
        <v>0</v>
      </c>
      <c r="H24" s="3" t="s">
        <v>23</v>
      </c>
      <c r="I24" s="12"/>
      <c r="J24" s="12">
        <v>0.02</v>
      </c>
      <c r="K24" s="14">
        <f>(B24/J24)</f>
        <v>0</v>
      </c>
      <c r="L24" s="14">
        <v>0</v>
      </c>
      <c r="M24" s="14">
        <f>(D24/J24)</f>
        <v>0</v>
      </c>
      <c r="N24" s="14">
        <f>(E24/J24)</f>
        <v>0</v>
      </c>
      <c r="O24" s="14">
        <f>(F24/J24)</f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2" t="s">
        <v>30</v>
      </c>
    </row>
    <row r="25" spans="1:21" x14ac:dyDescent="0.25">
      <c r="A25" s="16">
        <v>4</v>
      </c>
      <c r="B25" s="12"/>
      <c r="C25" s="12"/>
      <c r="D25" s="12"/>
      <c r="E25" s="12">
        <v>1</v>
      </c>
      <c r="F25" s="12"/>
      <c r="G25" s="12">
        <f t="shared" si="0"/>
        <v>1</v>
      </c>
      <c r="H25" s="3" t="s">
        <v>24</v>
      </c>
      <c r="I25" s="12"/>
      <c r="J25" s="12">
        <v>0.02</v>
      </c>
      <c r="K25" s="14">
        <f>(B25/J25)</f>
        <v>0</v>
      </c>
      <c r="L25" s="14">
        <v>0</v>
      </c>
      <c r="M25" s="14">
        <f>(D25/J25)</f>
        <v>0</v>
      </c>
      <c r="N25" s="14">
        <f>(E25/J25)</f>
        <v>50</v>
      </c>
      <c r="O25" s="14">
        <f>(F25/J25)</f>
        <v>0</v>
      </c>
      <c r="P25" s="14">
        <f>(K25/SUM(K25:O25))*100</f>
        <v>0</v>
      </c>
      <c r="Q25" s="14">
        <f>(L25/SUM(K25:O25))*100</f>
        <v>0</v>
      </c>
      <c r="R25" s="14">
        <f>(M25/SUM(K25:O25))*100</f>
        <v>0</v>
      </c>
      <c r="S25" s="14">
        <f>(N25/SUM(K25:O25))*100</f>
        <v>100</v>
      </c>
      <c r="T25" s="14">
        <f>(O25/SUM(K25:O25))*100</f>
        <v>0</v>
      </c>
      <c r="U25" s="12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FTIR_P</vt:lpstr>
      <vt:lpstr>FTIR_Polymers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Komlan Apetogbor</dc:creator>
  <cp:lastModifiedBy>Komlan Apetogbor</cp:lastModifiedBy>
  <dcterms:created xsi:type="dcterms:W3CDTF">2022-06-05T19:46:40Z</dcterms:created>
  <dcterms:modified xsi:type="dcterms:W3CDTF">2022-07-15T20:33:42Z</dcterms:modified>
</cp:coreProperties>
</file>