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lzp\Desktop\New peat project\Results\"/>
    </mc:Choice>
  </mc:AlternateContent>
  <bookViews>
    <workbookView xWindow="0" yWindow="0" windowWidth="15360" windowHeight="8736"/>
  </bookViews>
  <sheets>
    <sheet name="Daten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3" i="1"/>
  <c r="I14" i="1" l="1"/>
  <c r="I13" i="1"/>
  <c r="I12" i="1"/>
  <c r="I11" i="1"/>
  <c r="I10" i="1"/>
  <c r="I9" i="1"/>
  <c r="I8" i="1"/>
  <c r="I7" i="1"/>
  <c r="I6" i="1"/>
  <c r="I5" i="1"/>
  <c r="I4" i="1"/>
  <c r="I3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<sst xmlns="http://schemas.openxmlformats.org/spreadsheetml/2006/main" count="21" uniqueCount="21">
  <si>
    <t>16-2-2</t>
  </si>
  <si>
    <t>16-6-2</t>
  </si>
  <si>
    <t>VVV</t>
  </si>
  <si>
    <t xml:space="preserve"> 16-1-2</t>
  </si>
  <si>
    <t xml:space="preserve"> 16-1-4</t>
  </si>
  <si>
    <t xml:space="preserve"> 16-1-6</t>
  </si>
  <si>
    <t xml:space="preserve"> 16-1-8</t>
  </si>
  <si>
    <t xml:space="preserve"> 16-2-4</t>
  </si>
  <si>
    <t xml:space="preserve"> 16-2-6</t>
  </si>
  <si>
    <t xml:space="preserve"> 16-2-8</t>
  </si>
  <si>
    <t xml:space="preserve"> 16-6-4</t>
  </si>
  <si>
    <t xml:space="preserve"> 16-6-6</t>
  </si>
  <si>
    <t xml:space="preserve"> 16-6-8</t>
  </si>
  <si>
    <t>TN%</t>
  </si>
  <si>
    <t>TS%</t>
  </si>
  <si>
    <t>TC%</t>
  </si>
  <si>
    <t>DN</t>
  </si>
  <si>
    <t>N(TOC)%</t>
  </si>
  <si>
    <t>TIC%</t>
  </si>
  <si>
    <t>TOC%</t>
  </si>
  <si>
    <t>C/N molar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</si>
</sst>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.05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/>
    <xf numFmtId="14" fontId="1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Daten!$C$1</c:f>
              <c:strCache>
                <c:ptCount val="1"/>
                <c:pt idx="0">
                  <c:v>TN%</c:v>
                </c:pt>
              </c:strCache>
            </c:strRef>
          </c:tx>
          <c:spPr>
            <a:ln w="19050"/>
          </c:spPr>
          <c:marker>
            <c:symbol val="diamond"/>
            <c:size val="3"/>
          </c:marker>
          <c:xVal>
            <c:numRef>
              <c:f>Daten!$C$3:$C$14</c:f>
              <c:numCache>
                <c:formatCode>0.000</c:formatCode>
                <c:ptCount val="12"/>
                <c:pt idx="0">
                  <c:v>1.33</c:v>
                </c:pt>
                <c:pt idx="1">
                  <c:v>0.94299999999999995</c:v>
                </c:pt>
                <c:pt idx="2">
                  <c:v>0.95399999999999996</c:v>
                </c:pt>
                <c:pt idx="3">
                  <c:v>0.19900000000000001</c:v>
                </c:pt>
                <c:pt idx="4">
                  <c:v>1.2849999999999999</c:v>
                </c:pt>
                <c:pt idx="5">
                  <c:v>1.5680000000000001</c:v>
                </c:pt>
                <c:pt idx="6">
                  <c:v>1.462</c:v>
                </c:pt>
                <c:pt idx="7">
                  <c:v>0.14299999999999999</c:v>
                </c:pt>
                <c:pt idx="8">
                  <c:v>1.41</c:v>
                </c:pt>
                <c:pt idx="9">
                  <c:v>0.95899999999999996</c:v>
                </c:pt>
                <c:pt idx="10">
                  <c:v>1.123</c:v>
                </c:pt>
                <c:pt idx="11">
                  <c:v>0.16800000000000001</c:v>
                </c:pt>
              </c:numCache>
            </c:numRef>
          </c:xVal>
          <c:yVal>
            <c:numRef>
              <c:f>Daten!$A$3:$A$14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166984"/>
        <c:axId val="475168552"/>
      </c:scatterChart>
      <c:valAx>
        <c:axId val="475166984"/>
        <c:scaling>
          <c:orientation val="minMax"/>
        </c:scaling>
        <c:delete val="0"/>
        <c:axPos val="t"/>
        <c:numFmt formatCode="0.000" sourceLinked="1"/>
        <c:majorTickMark val="out"/>
        <c:minorTickMark val="none"/>
        <c:tickLblPos val="nextTo"/>
        <c:crossAx val="475168552"/>
        <c:crosses val="autoZero"/>
        <c:crossBetween val="midCat"/>
      </c:valAx>
      <c:valAx>
        <c:axId val="475168552"/>
        <c:scaling>
          <c:orientation val="maxMin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4751669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Daten!$D$1</c:f>
              <c:strCache>
                <c:ptCount val="1"/>
                <c:pt idx="0">
                  <c:v>TC%</c:v>
                </c:pt>
              </c:strCache>
            </c:strRef>
          </c:tx>
          <c:spPr>
            <a:ln w="19050"/>
          </c:spPr>
          <c:marker>
            <c:symbol val="diamond"/>
            <c:size val="3"/>
          </c:marker>
          <c:xVal>
            <c:numRef>
              <c:f>Daten!$D$3:$D$14</c:f>
              <c:numCache>
                <c:formatCode>0.000</c:formatCode>
                <c:ptCount val="12"/>
                <c:pt idx="0">
                  <c:v>52.902000000000001</c:v>
                </c:pt>
                <c:pt idx="1">
                  <c:v>54.901000000000003</c:v>
                </c:pt>
                <c:pt idx="2">
                  <c:v>53.908000000000001</c:v>
                </c:pt>
                <c:pt idx="3">
                  <c:v>3.7330000000000001</c:v>
                </c:pt>
                <c:pt idx="4">
                  <c:v>54.947000000000003</c:v>
                </c:pt>
                <c:pt idx="5">
                  <c:v>52.274000000000001</c:v>
                </c:pt>
                <c:pt idx="6">
                  <c:v>52.929000000000002</c:v>
                </c:pt>
                <c:pt idx="7">
                  <c:v>2.3540000000000001</c:v>
                </c:pt>
                <c:pt idx="8">
                  <c:v>54.384999999999998</c:v>
                </c:pt>
                <c:pt idx="9">
                  <c:v>54.405999999999999</c:v>
                </c:pt>
                <c:pt idx="10">
                  <c:v>27.041</c:v>
                </c:pt>
                <c:pt idx="11">
                  <c:v>3.4980000000000002</c:v>
                </c:pt>
              </c:numCache>
            </c:numRef>
          </c:xVal>
          <c:yVal>
            <c:numRef>
              <c:f>Daten!$A$3:$A$14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167376"/>
        <c:axId val="475170512"/>
      </c:scatterChart>
      <c:valAx>
        <c:axId val="475167376"/>
        <c:scaling>
          <c:orientation val="minMax"/>
        </c:scaling>
        <c:delete val="0"/>
        <c:axPos val="t"/>
        <c:numFmt formatCode="0.000" sourceLinked="1"/>
        <c:majorTickMark val="out"/>
        <c:minorTickMark val="none"/>
        <c:tickLblPos val="nextTo"/>
        <c:crossAx val="475170512"/>
        <c:crosses val="autoZero"/>
        <c:crossBetween val="midCat"/>
      </c:valAx>
      <c:valAx>
        <c:axId val="475170512"/>
        <c:scaling>
          <c:orientation val="maxMin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4751673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Daten!$E$1</c:f>
              <c:strCache>
                <c:ptCount val="1"/>
                <c:pt idx="0">
                  <c:v>TS%</c:v>
                </c:pt>
              </c:strCache>
            </c:strRef>
          </c:tx>
          <c:spPr>
            <a:ln w="19050"/>
          </c:spPr>
          <c:marker>
            <c:symbol val="diamond"/>
            <c:size val="3"/>
          </c:marker>
          <c:xVal>
            <c:numRef>
              <c:f>Daten!$E$3:$E$14</c:f>
              <c:numCache>
                <c:formatCode>0.000</c:formatCode>
                <c:ptCount val="12"/>
                <c:pt idx="0">
                  <c:v>0.71699999999999997</c:v>
                </c:pt>
                <c:pt idx="1">
                  <c:v>0.46100000000000002</c:v>
                </c:pt>
                <c:pt idx="2">
                  <c:v>0.753</c:v>
                </c:pt>
                <c:pt idx="3">
                  <c:v>6.8000000000000005E-2</c:v>
                </c:pt>
                <c:pt idx="4">
                  <c:v>0.66700000000000004</c:v>
                </c:pt>
                <c:pt idx="5">
                  <c:v>0.59299999999999997</c:v>
                </c:pt>
                <c:pt idx="6">
                  <c:v>0.80300000000000005</c:v>
                </c:pt>
                <c:pt idx="7">
                  <c:v>3.5999999999999997E-2</c:v>
                </c:pt>
                <c:pt idx="8">
                  <c:v>0.81799999999999995</c:v>
                </c:pt>
                <c:pt idx="9">
                  <c:v>0.55100000000000005</c:v>
                </c:pt>
                <c:pt idx="10">
                  <c:v>0.54400000000000004</c:v>
                </c:pt>
                <c:pt idx="11">
                  <c:v>4.7E-2</c:v>
                </c:pt>
              </c:numCache>
            </c:numRef>
          </c:xVal>
          <c:yVal>
            <c:numRef>
              <c:f>Daten!$A$3:$A$14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170120"/>
        <c:axId val="475164632"/>
      </c:scatterChart>
      <c:valAx>
        <c:axId val="475170120"/>
        <c:scaling>
          <c:orientation val="minMax"/>
        </c:scaling>
        <c:delete val="0"/>
        <c:axPos val="t"/>
        <c:numFmt formatCode="0.000" sourceLinked="1"/>
        <c:majorTickMark val="out"/>
        <c:minorTickMark val="none"/>
        <c:tickLblPos val="nextTo"/>
        <c:crossAx val="475164632"/>
        <c:crosses val="autoZero"/>
        <c:crossBetween val="midCat"/>
      </c:valAx>
      <c:valAx>
        <c:axId val="475164632"/>
        <c:scaling>
          <c:orientation val="maxMin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4751701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Daten!$H$1</c:f>
              <c:strCache>
                <c:ptCount val="1"/>
                <c:pt idx="0">
                  <c:v>TOC%</c:v>
                </c:pt>
              </c:strCache>
            </c:strRef>
          </c:tx>
          <c:spPr>
            <a:ln w="19050"/>
          </c:spPr>
          <c:marker>
            <c:symbol val="diamond"/>
            <c:size val="3"/>
          </c:marker>
          <c:xVal>
            <c:numRef>
              <c:f>Daten!$H$3:$H$14</c:f>
              <c:numCache>
                <c:formatCode>0.000</c:formatCode>
                <c:ptCount val="12"/>
                <c:pt idx="0">
                  <c:v>52.987000000000002</c:v>
                </c:pt>
                <c:pt idx="1">
                  <c:v>54.774999999999999</c:v>
                </c:pt>
                <c:pt idx="2">
                  <c:v>53.811999999999998</c:v>
                </c:pt>
                <c:pt idx="3">
                  <c:v>3.6669999999999998</c:v>
                </c:pt>
                <c:pt idx="4">
                  <c:v>55.314</c:v>
                </c:pt>
                <c:pt idx="5">
                  <c:v>52.442</c:v>
                </c:pt>
                <c:pt idx="6">
                  <c:v>53.158999999999999</c:v>
                </c:pt>
                <c:pt idx="7">
                  <c:v>2.4990000000000001</c:v>
                </c:pt>
                <c:pt idx="8">
                  <c:v>54.012999999999998</c:v>
                </c:pt>
                <c:pt idx="9">
                  <c:v>54.127000000000002</c:v>
                </c:pt>
                <c:pt idx="10">
                  <c:v>27.061</c:v>
                </c:pt>
                <c:pt idx="11">
                  <c:v>3.4420000000000002</c:v>
                </c:pt>
              </c:numCache>
            </c:numRef>
          </c:xVal>
          <c:yVal>
            <c:numRef>
              <c:f>Daten!$A$3:$A$14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165808"/>
        <c:axId val="475170904"/>
      </c:scatterChart>
      <c:valAx>
        <c:axId val="475165808"/>
        <c:scaling>
          <c:orientation val="minMax"/>
        </c:scaling>
        <c:delete val="0"/>
        <c:axPos val="t"/>
        <c:numFmt formatCode="0.000" sourceLinked="1"/>
        <c:majorTickMark val="out"/>
        <c:minorTickMark val="none"/>
        <c:tickLblPos val="nextTo"/>
        <c:crossAx val="475170904"/>
        <c:crosses val="autoZero"/>
        <c:crossBetween val="midCat"/>
      </c:valAx>
      <c:valAx>
        <c:axId val="475170904"/>
        <c:scaling>
          <c:orientation val="maxMin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4751658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Daten!$I$1</c:f>
              <c:strCache>
                <c:ptCount val="1"/>
                <c:pt idx="0">
                  <c:v>TIC%</c:v>
                </c:pt>
              </c:strCache>
            </c:strRef>
          </c:tx>
          <c:spPr>
            <a:ln w="19050"/>
          </c:spPr>
          <c:marker>
            <c:symbol val="diamond"/>
            <c:size val="3"/>
          </c:marker>
          <c:xVal>
            <c:numRef>
              <c:f>Daten!$I$3:$I$14</c:f>
              <c:numCache>
                <c:formatCode>0.000</c:formatCode>
                <c:ptCount val="12"/>
                <c:pt idx="0">
                  <c:v>-8.5000000000000853E-2</c:v>
                </c:pt>
                <c:pt idx="1">
                  <c:v>0.12600000000000477</c:v>
                </c:pt>
                <c:pt idx="2">
                  <c:v>9.6000000000003638E-2</c:v>
                </c:pt>
                <c:pt idx="3">
                  <c:v>6.6000000000000281E-2</c:v>
                </c:pt>
                <c:pt idx="4">
                  <c:v>-0.36699999999999733</c:v>
                </c:pt>
                <c:pt idx="5">
                  <c:v>-0.16799999999999926</c:v>
                </c:pt>
                <c:pt idx="6">
                  <c:v>-0.22999999999999687</c:v>
                </c:pt>
                <c:pt idx="7">
                  <c:v>-0.14500000000000002</c:v>
                </c:pt>
                <c:pt idx="8">
                  <c:v>0.37199999999999989</c:v>
                </c:pt>
                <c:pt idx="9">
                  <c:v>0.27899999999999636</c:v>
                </c:pt>
                <c:pt idx="10">
                  <c:v>-1.9999999999999574E-2</c:v>
                </c:pt>
                <c:pt idx="11">
                  <c:v>5.600000000000005E-2</c:v>
                </c:pt>
              </c:numCache>
            </c:numRef>
          </c:xVal>
          <c:yVal>
            <c:numRef>
              <c:f>Daten!$A$3:$A$14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165024"/>
        <c:axId val="475172080"/>
      </c:scatterChart>
      <c:valAx>
        <c:axId val="475165024"/>
        <c:scaling>
          <c:orientation val="minMax"/>
        </c:scaling>
        <c:delete val="0"/>
        <c:axPos val="t"/>
        <c:numFmt formatCode="0.000" sourceLinked="1"/>
        <c:majorTickMark val="out"/>
        <c:minorTickMark val="none"/>
        <c:tickLblPos val="nextTo"/>
        <c:crossAx val="475172080"/>
        <c:crosses val="autoZero"/>
        <c:crossBetween val="midCat"/>
      </c:valAx>
      <c:valAx>
        <c:axId val="475172080"/>
        <c:scaling>
          <c:orientation val="maxMin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4751650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Daten!$J$1</c:f>
              <c:strCache>
                <c:ptCount val="1"/>
                <c:pt idx="0">
                  <c:v>C/N molar</c:v>
                </c:pt>
              </c:strCache>
            </c:strRef>
          </c:tx>
          <c:spPr>
            <a:ln w="19050"/>
          </c:spPr>
          <c:marker>
            <c:symbol val="diamond"/>
            <c:size val="3"/>
          </c:marker>
          <c:xVal>
            <c:numRef>
              <c:f>Daten!$J$3:$J$14</c:f>
              <c:numCache>
                <c:formatCode>0.0</c:formatCode>
                <c:ptCount val="12"/>
                <c:pt idx="0">
                  <c:v>46.460641072487306</c:v>
                </c:pt>
                <c:pt idx="1">
                  <c:v>67.738909520064652</c:v>
                </c:pt>
                <c:pt idx="2">
                  <c:v>65.780666013056603</c:v>
                </c:pt>
                <c:pt idx="3">
                  <c:v>21.489452014165092</c:v>
                </c:pt>
                <c:pt idx="4">
                  <c:v>50.199506205540011</c:v>
                </c:pt>
                <c:pt idx="5">
                  <c:v>39.003240892092307</c:v>
                </c:pt>
                <c:pt idx="6">
                  <c:v>42.403034522899254</c:v>
                </c:pt>
                <c:pt idx="7">
                  <c:v>20.379697159310343</c:v>
                </c:pt>
                <c:pt idx="8">
                  <c:v>44.673162121930645</c:v>
                </c:pt>
                <c:pt idx="9">
                  <c:v>65.820754639417686</c:v>
                </c:pt>
                <c:pt idx="10">
                  <c:v>28.101635250865399</c:v>
                </c:pt>
                <c:pt idx="11">
                  <c:v>23.892912450683855</c:v>
                </c:pt>
              </c:numCache>
            </c:numRef>
          </c:xVal>
          <c:yVal>
            <c:numRef>
              <c:f>Daten!$A$3:$A$14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319824"/>
        <c:axId val="400320216"/>
      </c:scatterChart>
      <c:valAx>
        <c:axId val="400319824"/>
        <c:scaling>
          <c:orientation val="minMax"/>
        </c:scaling>
        <c:delete val="0"/>
        <c:axPos val="t"/>
        <c:numFmt formatCode="0.0" sourceLinked="1"/>
        <c:majorTickMark val="out"/>
        <c:minorTickMark val="none"/>
        <c:tickLblPos val="nextTo"/>
        <c:crossAx val="400320216"/>
        <c:crosses val="autoZero"/>
        <c:crossBetween val="midCat"/>
      </c:valAx>
      <c:valAx>
        <c:axId val="400320216"/>
        <c:scaling>
          <c:orientation val="maxMin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4003198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4761</xdr:rowOff>
    </xdr:from>
    <xdr:to>
      <xdr:col>3</xdr:col>
      <xdr:colOff>752475</xdr:colOff>
      <xdr:row>25</xdr:row>
      <xdr:rowOff>66674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6</xdr:col>
      <xdr:colOff>752475</xdr:colOff>
      <xdr:row>25</xdr:row>
      <xdr:rowOff>61913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15</xdr:col>
      <xdr:colOff>752475</xdr:colOff>
      <xdr:row>25</xdr:row>
      <xdr:rowOff>61913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9</xdr:col>
      <xdr:colOff>752475</xdr:colOff>
      <xdr:row>25</xdr:row>
      <xdr:rowOff>61913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12</xdr:col>
      <xdr:colOff>752475</xdr:colOff>
      <xdr:row>25</xdr:row>
      <xdr:rowOff>61913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18</xdr:col>
      <xdr:colOff>752475</xdr:colOff>
      <xdr:row>25</xdr:row>
      <xdr:rowOff>61913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K1" sqref="K1"/>
    </sheetView>
  </sheetViews>
  <sheetFormatPr defaultColWidth="11.5546875" defaultRowHeight="14.4" x14ac:dyDescent="0.3"/>
  <sheetData>
    <row r="1" spans="1:13" x14ac:dyDescent="0.3">
      <c r="C1" s="6" t="s">
        <v>13</v>
      </c>
      <c r="D1" s="6" t="s">
        <v>15</v>
      </c>
      <c r="E1" s="6" t="s">
        <v>14</v>
      </c>
      <c r="F1" s="6" t="s">
        <v>16</v>
      </c>
      <c r="G1" s="6" t="s">
        <v>17</v>
      </c>
      <c r="H1" s="6" t="s">
        <v>19</v>
      </c>
      <c r="I1" s="6" t="s">
        <v>18</v>
      </c>
      <c r="J1" s="6" t="s">
        <v>20</v>
      </c>
    </row>
    <row r="2" spans="1:13" x14ac:dyDescent="0.3">
      <c r="B2" t="s">
        <v>2</v>
      </c>
    </row>
    <row r="3" spans="1:13" x14ac:dyDescent="0.3">
      <c r="A3" s="6">
        <v>1</v>
      </c>
      <c r="B3" s="5" t="s">
        <v>3</v>
      </c>
      <c r="C3" s="2">
        <v>1.33</v>
      </c>
      <c r="D3" s="2">
        <v>52.902000000000001</v>
      </c>
      <c r="E3" s="2">
        <v>0.71699999999999997</v>
      </c>
      <c r="F3" s="7">
        <f>C3-G3</f>
        <v>-0.15199999999999991</v>
      </c>
      <c r="G3" s="2">
        <v>1.482</v>
      </c>
      <c r="H3" s="2">
        <v>52.987000000000002</v>
      </c>
      <c r="I3" s="2">
        <f>D3-H3</f>
        <v>-8.5000000000000853E-2</v>
      </c>
      <c r="J3" s="8">
        <f>(H3*14.0067)/(C3*12.0107)</f>
        <v>46.460641072487306</v>
      </c>
      <c r="M3" s="3"/>
    </row>
    <row r="4" spans="1:13" x14ac:dyDescent="0.3">
      <c r="A4" s="6">
        <v>2</v>
      </c>
      <c r="B4" s="1" t="s">
        <v>4</v>
      </c>
      <c r="C4" s="2">
        <v>0.94299999999999995</v>
      </c>
      <c r="D4" s="2">
        <v>54.901000000000003</v>
      </c>
      <c r="E4" s="2">
        <v>0.46100000000000002</v>
      </c>
      <c r="F4" s="7">
        <f t="shared" ref="F4:F14" si="0">C4-G4</f>
        <v>5.1999999999999935E-2</v>
      </c>
      <c r="G4" s="2">
        <v>0.89100000000000001</v>
      </c>
      <c r="H4" s="2">
        <v>54.774999999999999</v>
      </c>
      <c r="I4" s="2">
        <f t="shared" ref="I4:I14" si="1">D4-H4</f>
        <v>0.12600000000000477</v>
      </c>
      <c r="J4" s="8">
        <f t="shared" ref="J4:J14" si="2">(H4*14.0067)/(C4*12.0107)</f>
        <v>67.738909520064652</v>
      </c>
      <c r="L4" s="4"/>
    </row>
    <row r="5" spans="1:13" x14ac:dyDescent="0.3">
      <c r="A5" s="6">
        <v>3</v>
      </c>
      <c r="B5" s="1" t="s">
        <v>5</v>
      </c>
      <c r="C5" s="2">
        <v>0.95399999999999996</v>
      </c>
      <c r="D5" s="2">
        <v>53.908000000000001</v>
      </c>
      <c r="E5" s="2">
        <v>0.753</v>
      </c>
      <c r="F5" s="7">
        <f t="shared" si="0"/>
        <v>-0.47199999999999998</v>
      </c>
      <c r="G5" s="2">
        <v>1.4259999999999999</v>
      </c>
      <c r="H5" s="2">
        <v>53.811999999999998</v>
      </c>
      <c r="I5" s="2">
        <f t="shared" si="1"/>
        <v>9.6000000000003638E-2</v>
      </c>
      <c r="J5" s="8">
        <f t="shared" si="2"/>
        <v>65.780666013056603</v>
      </c>
      <c r="L5" s="4"/>
    </row>
    <row r="6" spans="1:13" x14ac:dyDescent="0.3">
      <c r="A6" s="6">
        <v>4</v>
      </c>
      <c r="B6" s="1" t="s">
        <v>6</v>
      </c>
      <c r="C6" s="2">
        <v>0.19900000000000001</v>
      </c>
      <c r="D6" s="2">
        <v>3.7330000000000001</v>
      </c>
      <c r="E6" s="2">
        <v>6.8000000000000005E-2</v>
      </c>
      <c r="F6" s="7">
        <f t="shared" si="0"/>
        <v>4.9000000000000016E-2</v>
      </c>
      <c r="G6" s="2">
        <v>0.15</v>
      </c>
      <c r="H6" s="2">
        <v>3.6669999999999998</v>
      </c>
      <c r="I6" s="2">
        <f t="shared" si="1"/>
        <v>6.6000000000000281E-2</v>
      </c>
      <c r="J6" s="8">
        <f t="shared" si="2"/>
        <v>21.489452014165092</v>
      </c>
      <c r="L6" s="4"/>
    </row>
    <row r="7" spans="1:13" x14ac:dyDescent="0.3">
      <c r="A7" s="6">
        <v>5</v>
      </c>
      <c r="B7" s="1" t="s">
        <v>0</v>
      </c>
      <c r="C7" s="2">
        <v>1.2849999999999999</v>
      </c>
      <c r="D7" s="2">
        <v>54.947000000000003</v>
      </c>
      <c r="E7" s="2">
        <v>0.66700000000000004</v>
      </c>
      <c r="F7" s="7">
        <f t="shared" si="0"/>
        <v>-6.7000000000000171E-2</v>
      </c>
      <c r="G7" s="2">
        <v>1.3520000000000001</v>
      </c>
      <c r="H7" s="2">
        <v>55.314</v>
      </c>
      <c r="I7" s="2">
        <f t="shared" si="1"/>
        <v>-0.36699999999999733</v>
      </c>
      <c r="J7" s="8">
        <f t="shared" si="2"/>
        <v>50.199506205540011</v>
      </c>
      <c r="M7" s="3"/>
    </row>
    <row r="8" spans="1:13" x14ac:dyDescent="0.3">
      <c r="A8" s="6">
        <v>6</v>
      </c>
      <c r="B8" s="1" t="s">
        <v>7</v>
      </c>
      <c r="C8" s="2">
        <v>1.5680000000000001</v>
      </c>
      <c r="D8" s="2">
        <v>52.274000000000001</v>
      </c>
      <c r="E8" s="2">
        <v>0.59299999999999997</v>
      </c>
      <c r="F8" s="7">
        <f t="shared" si="0"/>
        <v>-8.999999999999897E-3</v>
      </c>
      <c r="G8" s="2">
        <v>1.577</v>
      </c>
      <c r="H8" s="2">
        <v>52.442</v>
      </c>
      <c r="I8" s="2">
        <f t="shared" si="1"/>
        <v>-0.16799999999999926</v>
      </c>
      <c r="J8" s="8">
        <f t="shared" si="2"/>
        <v>39.003240892092307</v>
      </c>
      <c r="L8" s="4"/>
    </row>
    <row r="9" spans="1:13" x14ac:dyDescent="0.3">
      <c r="A9" s="6">
        <v>7</v>
      </c>
      <c r="B9" s="1" t="s">
        <v>8</v>
      </c>
      <c r="C9" s="2">
        <v>1.462</v>
      </c>
      <c r="D9" s="2">
        <v>52.929000000000002</v>
      </c>
      <c r="E9" s="2">
        <v>0.80300000000000005</v>
      </c>
      <c r="F9" s="7">
        <f t="shared" si="0"/>
        <v>-4.0000000000000036E-3</v>
      </c>
      <c r="G9" s="2">
        <v>1.466</v>
      </c>
      <c r="H9" s="2">
        <v>53.158999999999999</v>
      </c>
      <c r="I9" s="2">
        <f t="shared" si="1"/>
        <v>-0.22999999999999687</v>
      </c>
      <c r="J9" s="8">
        <f t="shared" si="2"/>
        <v>42.403034522899254</v>
      </c>
      <c r="L9" s="4"/>
    </row>
    <row r="10" spans="1:13" x14ac:dyDescent="0.3">
      <c r="A10" s="6">
        <v>8</v>
      </c>
      <c r="B10" s="1" t="s">
        <v>9</v>
      </c>
      <c r="C10" s="2">
        <v>0.14299999999999999</v>
      </c>
      <c r="D10" s="2">
        <v>2.3540000000000001</v>
      </c>
      <c r="E10" s="2">
        <v>3.5999999999999997E-2</v>
      </c>
      <c r="F10" s="7">
        <f t="shared" si="0"/>
        <v>-7.0000000000000062E-3</v>
      </c>
      <c r="G10" s="2">
        <v>0.15</v>
      </c>
      <c r="H10" s="2">
        <v>2.4990000000000001</v>
      </c>
      <c r="I10" s="2">
        <f t="shared" si="1"/>
        <v>-0.14500000000000002</v>
      </c>
      <c r="J10" s="8">
        <f t="shared" si="2"/>
        <v>20.379697159310343</v>
      </c>
      <c r="L10" s="4"/>
    </row>
    <row r="11" spans="1:13" x14ac:dyDescent="0.3">
      <c r="A11" s="6">
        <v>9</v>
      </c>
      <c r="B11" s="1" t="s">
        <v>1</v>
      </c>
      <c r="C11" s="2">
        <v>1.41</v>
      </c>
      <c r="D11" s="2">
        <v>54.384999999999998</v>
      </c>
      <c r="E11" s="2">
        <v>0.81799999999999995</v>
      </c>
      <c r="F11" s="7">
        <f t="shared" si="0"/>
        <v>0.10099999999999998</v>
      </c>
      <c r="G11" s="2">
        <v>1.3089999999999999</v>
      </c>
      <c r="H11" s="2">
        <v>54.012999999999998</v>
      </c>
      <c r="I11" s="2">
        <f t="shared" si="1"/>
        <v>0.37199999999999989</v>
      </c>
      <c r="J11" s="8">
        <f t="shared" si="2"/>
        <v>44.673162121930645</v>
      </c>
      <c r="M11" s="3"/>
    </row>
    <row r="12" spans="1:13" x14ac:dyDescent="0.3">
      <c r="A12" s="6">
        <v>10</v>
      </c>
      <c r="B12" s="1" t="s">
        <v>10</v>
      </c>
      <c r="C12" s="2">
        <v>0.95899999999999996</v>
      </c>
      <c r="D12" s="2">
        <v>54.405999999999999</v>
      </c>
      <c r="E12" s="2">
        <v>0.55100000000000005</v>
      </c>
      <c r="F12" s="7">
        <f t="shared" si="0"/>
        <v>0.24299999999999999</v>
      </c>
      <c r="G12" s="2">
        <v>0.71599999999999997</v>
      </c>
      <c r="H12" s="2">
        <v>54.127000000000002</v>
      </c>
      <c r="I12" s="2">
        <f t="shared" si="1"/>
        <v>0.27899999999999636</v>
      </c>
      <c r="J12" s="8">
        <f t="shared" si="2"/>
        <v>65.820754639417686</v>
      </c>
      <c r="L12" s="4"/>
    </row>
    <row r="13" spans="1:13" x14ac:dyDescent="0.3">
      <c r="A13" s="6">
        <v>11</v>
      </c>
      <c r="B13" s="1" t="s">
        <v>11</v>
      </c>
      <c r="C13" s="2">
        <v>1.123</v>
      </c>
      <c r="D13" s="2">
        <v>27.041</v>
      </c>
      <c r="E13" s="2">
        <v>0.54400000000000004</v>
      </c>
      <c r="F13" s="7">
        <f t="shared" si="0"/>
        <v>0.15500000000000003</v>
      </c>
      <c r="G13" s="2">
        <v>0.96799999999999997</v>
      </c>
      <c r="H13" s="2">
        <v>27.061</v>
      </c>
      <c r="I13" s="2">
        <f t="shared" si="1"/>
        <v>-1.9999999999999574E-2</v>
      </c>
      <c r="J13" s="8">
        <f t="shared" si="2"/>
        <v>28.101635250865399</v>
      </c>
      <c r="L13" s="4"/>
    </row>
    <row r="14" spans="1:13" x14ac:dyDescent="0.3">
      <c r="A14" s="6">
        <v>12</v>
      </c>
      <c r="B14" s="1" t="s">
        <v>12</v>
      </c>
      <c r="C14" s="2">
        <v>0.16800000000000001</v>
      </c>
      <c r="D14" s="2">
        <v>3.4980000000000002</v>
      </c>
      <c r="E14" s="2">
        <v>4.7E-2</v>
      </c>
      <c r="F14" s="7">
        <f t="shared" si="0"/>
        <v>6.6000000000000017E-2</v>
      </c>
      <c r="G14" s="2">
        <v>0.10199999999999999</v>
      </c>
      <c r="H14" s="2">
        <v>3.4420000000000002</v>
      </c>
      <c r="I14" s="2">
        <f t="shared" si="1"/>
        <v>5.600000000000005E-2</v>
      </c>
      <c r="J14" s="8">
        <f t="shared" si="2"/>
        <v>23.892912450683855</v>
      </c>
      <c r="L14" s="4"/>
    </row>
    <row r="15" spans="1:13" x14ac:dyDescent="0.3">
      <c r="I15" s="1"/>
      <c r="M15" s="3"/>
    </row>
    <row r="16" spans="1:13" x14ac:dyDescent="0.3">
      <c r="J16" s="4"/>
      <c r="K16" s="4"/>
      <c r="L16" s="4"/>
    </row>
    <row r="17" spans="9:13" x14ac:dyDescent="0.3">
      <c r="J17" s="4"/>
      <c r="K17" s="4"/>
      <c r="L17" s="4"/>
    </row>
    <row r="18" spans="9:13" x14ac:dyDescent="0.3">
      <c r="J18" s="4"/>
      <c r="K18" s="4"/>
      <c r="L18" s="4"/>
    </row>
    <row r="19" spans="9:13" x14ac:dyDescent="0.3">
      <c r="M19" s="3"/>
    </row>
    <row r="20" spans="9:13" x14ac:dyDescent="0.3">
      <c r="J20" s="4"/>
      <c r="K20" s="4"/>
      <c r="L20" s="4"/>
    </row>
    <row r="21" spans="9:13" x14ac:dyDescent="0.3">
      <c r="J21" s="4"/>
      <c r="K21" s="4"/>
      <c r="L21" s="4"/>
    </row>
    <row r="22" spans="9:13" x14ac:dyDescent="0.3">
      <c r="J22" s="4"/>
      <c r="K22" s="4"/>
      <c r="L22" s="4"/>
    </row>
    <row r="23" spans="9:13" x14ac:dyDescent="0.3">
      <c r="M23" s="3"/>
    </row>
    <row r="24" spans="9:13" x14ac:dyDescent="0.3">
      <c r="J24" s="4"/>
      <c r="K24" s="4"/>
      <c r="L24" s="4"/>
    </row>
    <row r="25" spans="9:13" x14ac:dyDescent="0.3">
      <c r="J25" s="4"/>
      <c r="K25" s="4"/>
      <c r="L25" s="4"/>
    </row>
    <row r="26" spans="9:13" x14ac:dyDescent="0.3">
      <c r="J26" s="4"/>
      <c r="K26" s="4"/>
      <c r="L26" s="4"/>
    </row>
    <row r="27" spans="9:13" x14ac:dyDescent="0.3">
      <c r="M27" s="3"/>
    </row>
    <row r="28" spans="9:13" x14ac:dyDescent="0.3">
      <c r="J28" s="4"/>
      <c r="K28" s="4"/>
      <c r="L28" s="4"/>
    </row>
    <row r="29" spans="9:13" x14ac:dyDescent="0.3">
      <c r="J29" s="4"/>
      <c r="K29" s="4"/>
      <c r="L29" s="4"/>
    </row>
    <row r="30" spans="9:13" x14ac:dyDescent="0.3">
      <c r="M30" s="3"/>
    </row>
    <row r="31" spans="9:13" x14ac:dyDescent="0.3">
      <c r="I31" s="1"/>
      <c r="J31" s="2"/>
      <c r="K31" s="2"/>
      <c r="L31" s="2"/>
      <c r="M31" s="3"/>
    </row>
    <row r="32" spans="9:13" x14ac:dyDescent="0.3">
      <c r="M32" s="3"/>
    </row>
    <row r="33" spans="13:13" x14ac:dyDescent="0.3">
      <c r="M33" s="3"/>
    </row>
    <row r="34" spans="13:13" x14ac:dyDescent="0.3">
      <c r="M34" s="3"/>
    </row>
    <row r="35" spans="13:13" x14ac:dyDescent="0.3">
      <c r="M35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9" sqref="J29"/>
    </sheetView>
  </sheetViews>
  <sheetFormatPr defaultColWidth="11.5546875" defaultRowHeight="14.4" x14ac:dyDescent="0.3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Daten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FB08</dc:creator>
  <cp:lastModifiedBy>Pamela Welz</cp:lastModifiedBy>
  <dcterms:created xsi:type="dcterms:W3CDTF">2017-02-14T13:25:07Z</dcterms:created>
  <dcterms:modified xsi:type="dcterms:W3CDTF">2017-02-28T12:38:55Z</dcterms:modified>
</cp:coreProperties>
</file>