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mzt\Downloads\Nextcloud\Doctorate\R\data\primary\"/>
    </mc:Choice>
  </mc:AlternateContent>
  <xr:revisionPtr revIDLastSave="0" documentId="13_ncr:1_{5EB61897-4A55-4D54-8DBA-32D34F48117B}" xr6:coauthVersionLast="47" xr6:coauthVersionMax="47" xr10:uidLastSave="{00000000-0000-0000-0000-000000000000}"/>
  <bookViews>
    <workbookView xWindow="150" yWindow="2360" windowWidth="25450" windowHeight="12920" tabRatio="500" xr2:uid="{00000000-000D-0000-FFFF-FFFF00000000}"/>
  </bookViews>
  <sheets>
    <sheet name="Testbed 0 - x86_64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32" i="1" l="1"/>
  <c r="Y32" i="1" s="1"/>
  <c r="L32" i="1"/>
  <c r="X32" i="1" s="1"/>
  <c r="W31" i="1"/>
  <c r="Y31" i="1" s="1"/>
  <c r="L31" i="1"/>
  <c r="X31" i="1" s="1"/>
  <c r="W30" i="1"/>
  <c r="Y30" i="1" s="1"/>
  <c r="L30" i="1"/>
  <c r="X30" i="1" s="1"/>
  <c r="W29" i="1"/>
  <c r="Y29" i="1" s="1"/>
  <c r="L29" i="1"/>
  <c r="X29" i="1" s="1"/>
  <c r="W28" i="1"/>
  <c r="Y28" i="1" s="1"/>
  <c r="L28" i="1"/>
  <c r="X28" i="1" s="1"/>
  <c r="W27" i="1"/>
  <c r="Y27" i="1" s="1"/>
  <c r="L27" i="1"/>
  <c r="X27" i="1" s="1"/>
  <c r="W26" i="1"/>
  <c r="Y26" i="1" s="1"/>
  <c r="L26" i="1"/>
  <c r="X26" i="1" s="1"/>
  <c r="W25" i="1"/>
  <c r="Y25" i="1" s="1"/>
  <c r="L25" i="1"/>
  <c r="X25" i="1" s="1"/>
  <c r="W24" i="1"/>
  <c r="Y24" i="1" s="1"/>
  <c r="L24" i="1"/>
  <c r="X24" i="1" s="1"/>
  <c r="W23" i="1"/>
  <c r="Y23" i="1" s="1"/>
  <c r="L23" i="1"/>
  <c r="X23" i="1" s="1"/>
  <c r="W22" i="1"/>
  <c r="Y22" i="1" s="1"/>
  <c r="L22" i="1"/>
  <c r="X22" i="1" s="1"/>
  <c r="W21" i="1"/>
  <c r="Y21" i="1" s="1"/>
  <c r="L21" i="1"/>
  <c r="X21" i="1" s="1"/>
  <c r="W20" i="1"/>
  <c r="Y20" i="1" s="1"/>
  <c r="L20" i="1"/>
  <c r="X20" i="1" s="1"/>
  <c r="W19" i="1"/>
  <c r="Y19" i="1" s="1"/>
  <c r="L19" i="1"/>
  <c r="X19" i="1" s="1"/>
  <c r="W18" i="1"/>
  <c r="Y18" i="1" s="1"/>
  <c r="L18" i="1"/>
  <c r="X18" i="1" s="1"/>
  <c r="W17" i="1"/>
  <c r="Y17" i="1" s="1"/>
  <c r="L17" i="1"/>
  <c r="X17" i="1" s="1"/>
  <c r="W16" i="1"/>
  <c r="Y16" i="1" s="1"/>
  <c r="L16" i="1"/>
  <c r="X16" i="1" s="1"/>
  <c r="W15" i="1"/>
  <c r="Y15" i="1" s="1"/>
  <c r="L15" i="1"/>
  <c r="X15" i="1" s="1"/>
  <c r="W14" i="1"/>
  <c r="Y14" i="1" s="1"/>
  <c r="L14" i="1"/>
  <c r="X14" i="1" s="1"/>
  <c r="W13" i="1"/>
  <c r="Y13" i="1" s="1"/>
  <c r="L13" i="1"/>
  <c r="X13" i="1" s="1"/>
  <c r="W12" i="1"/>
  <c r="Y12" i="1" s="1"/>
  <c r="L12" i="1"/>
  <c r="X12" i="1" s="1"/>
  <c r="W11" i="1"/>
  <c r="Y11" i="1" s="1"/>
  <c r="L11" i="1"/>
  <c r="X11" i="1" s="1"/>
  <c r="W10" i="1"/>
  <c r="Y10" i="1" s="1"/>
  <c r="L10" i="1"/>
  <c r="X10" i="1" s="1"/>
  <c r="W9" i="1"/>
  <c r="Y9" i="1" s="1"/>
  <c r="L9" i="1"/>
  <c r="X9" i="1" s="1"/>
  <c r="W8" i="1"/>
  <c r="Y8" i="1" s="1"/>
  <c r="L8" i="1"/>
  <c r="X8" i="1" s="1"/>
  <c r="W7" i="1"/>
  <c r="Y7" i="1" s="1"/>
  <c r="L7" i="1"/>
  <c r="X7" i="1" s="1"/>
  <c r="W6" i="1"/>
  <c r="Y6" i="1" s="1"/>
  <c r="L6" i="1"/>
  <c r="X6" i="1" s="1"/>
  <c r="W5" i="1"/>
  <c r="Y5" i="1" s="1"/>
  <c r="L5" i="1"/>
  <c r="X5" i="1" s="1"/>
  <c r="W4" i="1"/>
  <c r="Y4" i="1" s="1"/>
  <c r="L4" i="1"/>
  <c r="X4" i="1" s="1"/>
  <c r="W3" i="1"/>
  <c r="Y3" i="1" s="1"/>
  <c r="L3" i="1"/>
  <c r="X3" i="1" s="1"/>
</calcChain>
</file>

<file path=xl/sharedStrings.xml><?xml version="1.0" encoding="utf-8"?>
<sst xmlns="http://schemas.openxmlformats.org/spreadsheetml/2006/main" count="38" uniqueCount="37">
  <si>
    <t>Benchmark</t>
  </si>
  <si>
    <t>With No Mitigation Runs</t>
  </si>
  <si>
    <t>With Mitigation Runs</t>
  </si>
  <si>
    <t>Differential</t>
  </si>
  <si>
    <t>Speed</t>
  </si>
  <si>
    <t>Average</t>
  </si>
  <si>
    <t>Up</t>
  </si>
  <si>
    <t>2mm</t>
  </si>
  <si>
    <t>3mm</t>
  </si>
  <si>
    <t>adi</t>
  </si>
  <si>
    <t>atax</t>
  </si>
  <si>
    <t>bicg</t>
  </si>
  <si>
    <t>cholesky</t>
  </si>
  <si>
    <t>correlation</t>
  </si>
  <si>
    <t>covariance</t>
  </si>
  <si>
    <t>deriche</t>
  </si>
  <si>
    <t>doitgen</t>
  </si>
  <si>
    <t>durbin</t>
  </si>
  <si>
    <t>fdtd-2d</t>
  </si>
  <si>
    <t>floyd-warshall</t>
  </si>
  <si>
    <t>gemm</t>
  </si>
  <si>
    <t>gemver</t>
  </si>
  <si>
    <t>gesummv</t>
  </si>
  <si>
    <t>gramschmidt</t>
  </si>
  <si>
    <t>heat-3d</t>
  </si>
  <si>
    <t>jacobi-1d</t>
  </si>
  <si>
    <t>jacobi-2d</t>
  </si>
  <si>
    <t>lu</t>
  </si>
  <si>
    <t>ludcmp</t>
  </si>
  <si>
    <t>mvt</t>
  </si>
  <si>
    <t>nussinov</t>
  </si>
  <si>
    <t>seidel-2d</t>
  </si>
  <si>
    <t>symm</t>
  </si>
  <si>
    <t>syr2k</t>
  </si>
  <si>
    <t>syrk</t>
  </si>
  <si>
    <t>trisolv</t>
  </si>
  <si>
    <t>trmm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</si>
</sst>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"/>
  </numFmts>
  <fonts count="2" x14ac:knownFonts="1">
    <font>
      <sz val="11"/>
      <color theme="1"/>
      <name val="Aptos Narrow"/>
      <family val="2"/>
      <charset val="1"/>
    </font>
    <font>
      <b/>
      <sz val="11"/>
      <color theme="1"/>
      <name val="Aptos Narrow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theme="0" tint="-0.249977111117893"/>
        <bgColor rgb="FFCCCCFF"/>
      </patternFill>
    </fill>
    <fill>
      <patternFill patternType="solid">
        <fgColor theme="6" tint="0.59968871120334488"/>
        <bgColor rgb="FFBFBFBF"/>
      </patternFill>
    </fill>
    <fill>
      <patternFill patternType="solid">
        <fgColor rgb="FFFFFF66"/>
        <bgColor rgb="FFFFFF00"/>
      </patternFill>
    </fill>
    <fill>
      <patternFill patternType="solid">
        <fgColor theme="2"/>
        <bgColor rgb="FFFFFFCC"/>
      </patternFill>
    </fill>
    <fill>
      <patternFill patternType="solid">
        <fgColor rgb="FF00FF00"/>
        <bgColor rgb="FF33CCCC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right" vertical="top"/>
    </xf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0" fontId="0" fillId="4" borderId="0" xfId="0" applyFill="1" applyAlignment="1">
      <alignment horizontal="center" vertical="top"/>
    </xf>
    <xf numFmtId="0" fontId="0" fillId="4" borderId="0" xfId="0" applyFill="1" applyAlignment="1">
      <alignment horizontal="center" vertical="top" wrapText="1"/>
    </xf>
    <xf numFmtId="0" fontId="1" fillId="4" borderId="0" xfId="0" applyFont="1" applyFill="1" applyAlignment="1">
      <alignment horizontal="center" vertical="top" wrapText="1"/>
    </xf>
    <xf numFmtId="0" fontId="1" fillId="5" borderId="0" xfId="0" applyFont="1" applyFill="1" applyAlignment="1">
      <alignment horizontal="left" vertical="top" wrapText="1"/>
    </xf>
    <xf numFmtId="164" fontId="0" fillId="0" borderId="0" xfId="0" applyNumberFormat="1" applyAlignment="1">
      <alignment horizontal="right" vertical="top" wrapText="1"/>
    </xf>
    <xf numFmtId="164" fontId="1" fillId="6" borderId="0" xfId="0" applyNumberFormat="1" applyFont="1" applyFill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164" fontId="1" fillId="7" borderId="0" xfId="0" applyNumberFormat="1" applyFont="1" applyFill="1" applyAlignment="1">
      <alignment horizontal="right" vertical="top" wrapText="1"/>
    </xf>
    <xf numFmtId="165" fontId="0" fillId="0" borderId="0" xfId="0" applyNumberFormat="1"/>
    <xf numFmtId="0" fontId="0" fillId="0" borderId="0" xfId="0" applyAlignment="1">
      <alignment horizontal="right"/>
    </xf>
    <xf numFmtId="0" fontId="1" fillId="5" borderId="0" xfId="0" applyFont="1" applyFill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5" borderId="1" xfId="0" applyFont="1" applyFill="1" applyBorder="1"/>
    <xf numFmtId="164" fontId="0" fillId="0" borderId="1" xfId="0" applyNumberFormat="1" applyBorder="1"/>
    <xf numFmtId="164" fontId="1" fillId="6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7" borderId="1" xfId="0" applyNumberFormat="1" applyFont="1" applyFill="1" applyBorder="1" applyAlignment="1">
      <alignment horizontal="right" vertical="top" wrapText="1"/>
    </xf>
    <xf numFmtId="165" fontId="0" fillId="0" borderId="1" xfId="0" applyNumberForma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8E8E8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84E291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zoomScale="90" zoomScaleNormal="90" workbookViewId="0">
      <pane xSplit="1" ySplit="2" topLeftCell="E3" activePane="bottomRight" state="frozen"/>
      <selection pane="topRight" activeCell="E1" sqref="E1"/>
      <selection pane="bottomLeft" activeCell="A3" sqref="A3"/>
      <selection pane="bottomRight" activeCell="D34" sqref="D34"/>
    </sheetView>
  </sheetViews>
  <sheetFormatPr defaultColWidth="8.54296875" defaultRowHeight="14.5" x14ac:dyDescent="0.35"/>
  <cols>
    <col min="1" max="1" width="13.7265625" customWidth="1"/>
    <col min="2" max="23" width="13.81640625" customWidth="1"/>
    <col min="24" max="24" width="12.7265625" customWidth="1"/>
    <col min="25" max="25" width="7.6328125" customWidth="1"/>
  </cols>
  <sheetData>
    <row r="1" spans="1:25" x14ac:dyDescent="0.35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2</v>
      </c>
      <c r="N1" s="4"/>
      <c r="O1" s="4"/>
      <c r="P1" s="4"/>
      <c r="Q1" s="4"/>
      <c r="R1" s="4"/>
      <c r="S1" s="4"/>
      <c r="T1" s="4"/>
      <c r="U1" s="4"/>
      <c r="V1" s="4"/>
      <c r="W1" s="4"/>
      <c r="X1" s="1" t="s">
        <v>3</v>
      </c>
      <c r="Y1" s="5" t="s">
        <v>4</v>
      </c>
    </row>
    <row r="2" spans="1:25" x14ac:dyDescent="0.35">
      <c r="A2" s="1"/>
      <c r="B2" s="6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8" t="s">
        <v>5</v>
      </c>
      <c r="M2" s="9">
        <v>1</v>
      </c>
      <c r="N2" s="10">
        <v>2</v>
      </c>
      <c r="O2" s="10">
        <v>3</v>
      </c>
      <c r="P2" s="10">
        <v>4</v>
      </c>
      <c r="Q2" s="10">
        <v>5</v>
      </c>
      <c r="R2" s="10">
        <v>6</v>
      </c>
      <c r="S2" s="10">
        <v>7</v>
      </c>
      <c r="T2" s="10">
        <v>8</v>
      </c>
      <c r="U2" s="10">
        <v>9</v>
      </c>
      <c r="V2" s="10">
        <v>10</v>
      </c>
      <c r="W2" s="11" t="s">
        <v>5</v>
      </c>
      <c r="X2" s="1"/>
      <c r="Y2" s="5" t="s">
        <v>6</v>
      </c>
    </row>
    <row r="3" spans="1:25" s="18" customFormat="1" x14ac:dyDescent="0.35">
      <c r="A3" s="12" t="s">
        <v>7</v>
      </c>
      <c r="B3" s="13">
        <v>14.192461</v>
      </c>
      <c r="C3" s="13">
        <v>14.346282329999999</v>
      </c>
      <c r="D3" s="13">
        <v>14.35972933</v>
      </c>
      <c r="E3" s="13">
        <v>14.304655329999999</v>
      </c>
      <c r="F3" s="13">
        <v>14.344531659999999</v>
      </c>
      <c r="G3" s="13">
        <v>14.262428330000001</v>
      </c>
      <c r="H3" s="13">
        <v>14.290049659999999</v>
      </c>
      <c r="I3" s="13">
        <v>14.29142766</v>
      </c>
      <c r="J3" s="13">
        <v>14.33143433</v>
      </c>
      <c r="K3" s="13">
        <v>14.428597</v>
      </c>
      <c r="L3" s="14">
        <f t="shared" ref="L3:L32" si="0">SUM(B3:K3)/10</f>
        <v>14.315159662999999</v>
      </c>
      <c r="M3" s="13">
        <v>14.118200999999999</v>
      </c>
      <c r="N3" s="13">
        <v>14.142568000000001</v>
      </c>
      <c r="O3" s="13">
        <v>14.133763</v>
      </c>
      <c r="P3" s="13">
        <v>14.13427633</v>
      </c>
      <c r="Q3" s="13">
        <v>14.129240660000001</v>
      </c>
      <c r="R3" s="13">
        <v>14.131954329999999</v>
      </c>
      <c r="S3" s="13">
        <v>14.14526466</v>
      </c>
      <c r="T3" s="13">
        <v>14.141425659999999</v>
      </c>
      <c r="U3" s="13">
        <v>14.14772666</v>
      </c>
      <c r="V3" s="13">
        <v>14.142640999999999</v>
      </c>
      <c r="W3" s="15">
        <f t="shared" ref="W3:W32" si="1">SUM(M3:V3)/10</f>
        <v>14.136706129999999</v>
      </c>
      <c r="X3" s="16">
        <f t="shared" ref="X3:X32" si="2">L3-W3</f>
        <v>0.17845353300000077</v>
      </c>
      <c r="Y3" s="17">
        <f t="shared" ref="Y3:Y32" si="3">(1-(W3/L3))*100</f>
        <v>1.2466052576503572</v>
      </c>
    </row>
    <row r="4" spans="1:25" x14ac:dyDescent="0.35">
      <c r="A4" s="19" t="s">
        <v>8</v>
      </c>
      <c r="B4" s="20">
        <v>23.344153330000001</v>
      </c>
      <c r="C4" s="20">
        <v>23.319693659999999</v>
      </c>
      <c r="D4" s="20">
        <v>23.446734660000001</v>
      </c>
      <c r="E4" s="20">
        <v>23.341696330000001</v>
      </c>
      <c r="F4" s="20">
        <v>23.336328000000002</v>
      </c>
      <c r="G4" s="20">
        <v>23.522537</v>
      </c>
      <c r="H4" s="20">
        <v>23.32628433</v>
      </c>
      <c r="I4" s="20">
        <v>23.447009000000001</v>
      </c>
      <c r="J4" s="20">
        <v>23.429599660000001</v>
      </c>
      <c r="K4" s="20">
        <v>23.39643633</v>
      </c>
      <c r="L4" s="14">
        <f t="shared" si="0"/>
        <v>23.391047230000002</v>
      </c>
      <c r="M4" s="20">
        <v>23.23389366</v>
      </c>
      <c r="N4" s="20">
        <v>23.19985166</v>
      </c>
      <c r="O4" s="20">
        <v>23.202514999999998</v>
      </c>
      <c r="P4" s="20">
        <v>23.176470999999999</v>
      </c>
      <c r="Q4" s="20">
        <v>23.17416733</v>
      </c>
      <c r="R4" s="20">
        <v>23.162156660000001</v>
      </c>
      <c r="S4" s="20">
        <v>23.167107000000001</v>
      </c>
      <c r="T4" s="20">
        <v>23.193323660000001</v>
      </c>
      <c r="U4" s="20">
        <v>23.176527660000001</v>
      </c>
      <c r="V4" s="20">
        <v>23.17365066</v>
      </c>
      <c r="W4" s="15">
        <f t="shared" si="1"/>
        <v>23.185966428999997</v>
      </c>
      <c r="X4" s="16">
        <f t="shared" si="2"/>
        <v>0.2050808010000047</v>
      </c>
      <c r="Y4" s="17">
        <f t="shared" si="3"/>
        <v>0.8767491210781686</v>
      </c>
    </row>
    <row r="5" spans="1:25" x14ac:dyDescent="0.35">
      <c r="A5" s="19" t="s">
        <v>9</v>
      </c>
      <c r="B5" s="20">
        <v>22.12888066</v>
      </c>
      <c r="C5" s="20">
        <v>22.120928330000002</v>
      </c>
      <c r="D5" s="20">
        <v>22.196726330000001</v>
      </c>
      <c r="E5" s="20">
        <v>22.12176466</v>
      </c>
      <c r="F5" s="20">
        <v>22.207528329999999</v>
      </c>
      <c r="G5" s="20">
        <v>22.095276330000001</v>
      </c>
      <c r="H5" s="20">
        <v>22.16968533</v>
      </c>
      <c r="I5" s="20">
        <v>22.270502659999998</v>
      </c>
      <c r="J5" s="20">
        <v>22.007470659999999</v>
      </c>
      <c r="K5" s="20">
        <v>22.08493666</v>
      </c>
      <c r="L5" s="14">
        <f t="shared" si="0"/>
        <v>22.140369995</v>
      </c>
      <c r="M5" s="20">
        <v>21.925530999999999</v>
      </c>
      <c r="N5" s="20">
        <v>21.929345659999999</v>
      </c>
      <c r="O5" s="20">
        <v>21.919090659999998</v>
      </c>
      <c r="P5" s="20">
        <v>21.888233329999998</v>
      </c>
      <c r="Q5" s="20">
        <v>21.912346660000001</v>
      </c>
      <c r="R5" s="20">
        <v>21.90971966</v>
      </c>
      <c r="S5" s="20">
        <v>21.880994659999999</v>
      </c>
      <c r="T5" s="20">
        <v>21.895348330000001</v>
      </c>
      <c r="U5" s="20">
        <v>21.87556666</v>
      </c>
      <c r="V5" s="20">
        <v>21.884416659999999</v>
      </c>
      <c r="W5" s="15">
        <f t="shared" si="1"/>
        <v>21.902059328</v>
      </c>
      <c r="X5" s="16">
        <f t="shared" si="2"/>
        <v>0.23831066700000036</v>
      </c>
      <c r="Y5" s="17">
        <f t="shared" si="3"/>
        <v>1.0763626220059441</v>
      </c>
    </row>
    <row r="6" spans="1:25" x14ac:dyDescent="0.35">
      <c r="A6" s="19" t="s">
        <v>10</v>
      </c>
      <c r="B6" s="20">
        <v>7.5973300000000002E-3</v>
      </c>
      <c r="C6" s="20">
        <v>7.6940000000000003E-3</v>
      </c>
      <c r="D6" s="20">
        <v>7.6296599999999999E-3</v>
      </c>
      <c r="E6" s="20">
        <v>7.6123299999999996E-3</v>
      </c>
      <c r="F6" s="20">
        <v>7.9753299999999992E-3</v>
      </c>
      <c r="G6" s="20">
        <v>7.6296599999999999E-3</v>
      </c>
      <c r="H6" s="20">
        <v>7.6290000000000004E-3</v>
      </c>
      <c r="I6" s="20">
        <v>7.7943300000000004E-3</v>
      </c>
      <c r="J6" s="20">
        <v>7.7380000000000001E-3</v>
      </c>
      <c r="K6" s="20">
        <v>7.6983299999999998E-3</v>
      </c>
      <c r="L6" s="14">
        <f t="shared" si="0"/>
        <v>7.6997969999999995E-3</v>
      </c>
      <c r="M6" s="20">
        <v>7.6819999999999996E-3</v>
      </c>
      <c r="N6" s="20">
        <v>7.6340000000000002E-3</v>
      </c>
      <c r="O6" s="20">
        <v>7.6639999999999998E-3</v>
      </c>
      <c r="P6" s="20">
        <v>7.6550000000000003E-3</v>
      </c>
      <c r="Q6" s="20">
        <v>7.6569999999999997E-3</v>
      </c>
      <c r="R6" s="20">
        <v>7.7039999999999999E-3</v>
      </c>
      <c r="S6" s="20">
        <v>7.6969999999999998E-3</v>
      </c>
      <c r="T6" s="20">
        <v>7.8163299999999998E-3</v>
      </c>
      <c r="U6" s="20">
        <v>7.7493299999999996E-3</v>
      </c>
      <c r="V6" s="20">
        <v>7.6683300000000001E-3</v>
      </c>
      <c r="W6" s="15">
        <f t="shared" si="1"/>
        <v>7.6926989999999999E-3</v>
      </c>
      <c r="X6" s="16">
        <f t="shared" si="2"/>
        <v>7.0979999999996532E-6</v>
      </c>
      <c r="Y6" s="17">
        <f t="shared" si="3"/>
        <v>9.2184248493820675E-2</v>
      </c>
    </row>
    <row r="7" spans="1:25" x14ac:dyDescent="0.35">
      <c r="A7" s="19" t="s">
        <v>11</v>
      </c>
      <c r="B7" s="20">
        <v>1.4385E-2</v>
      </c>
      <c r="C7" s="20">
        <v>1.3489660000000001E-2</v>
      </c>
      <c r="D7" s="20">
        <v>1.3571659999999999E-2</v>
      </c>
      <c r="E7" s="20">
        <v>1.3465660000000001E-2</v>
      </c>
      <c r="F7" s="20">
        <v>1.3481999999999999E-2</v>
      </c>
      <c r="G7" s="20">
        <v>1.3989659999999999E-2</v>
      </c>
      <c r="H7" s="20">
        <v>1.643033E-2</v>
      </c>
      <c r="I7" s="20">
        <v>1.346466E-2</v>
      </c>
      <c r="J7" s="20">
        <v>1.3472659999999999E-2</v>
      </c>
      <c r="K7" s="20">
        <v>1.343566E-2</v>
      </c>
      <c r="L7" s="14">
        <f t="shared" si="0"/>
        <v>1.3918695E-2</v>
      </c>
      <c r="M7" s="20">
        <v>1.3559999999999999E-2</v>
      </c>
      <c r="N7" s="20">
        <v>1.3608E-2</v>
      </c>
      <c r="O7" s="20">
        <v>1.4137E-2</v>
      </c>
      <c r="P7" s="20">
        <v>1.380033E-2</v>
      </c>
      <c r="Q7" s="20">
        <v>1.349933E-2</v>
      </c>
      <c r="R7" s="20">
        <v>1.3612000000000001E-2</v>
      </c>
      <c r="S7" s="20">
        <v>1.3481E-2</v>
      </c>
      <c r="T7" s="20">
        <v>1.3502999999999999E-2</v>
      </c>
      <c r="U7" s="20">
        <v>1.3604659999999999E-2</v>
      </c>
      <c r="V7" s="20">
        <v>1.3555660000000001E-2</v>
      </c>
      <c r="W7" s="15">
        <f t="shared" si="1"/>
        <v>1.3636097999999999E-2</v>
      </c>
      <c r="X7" s="16">
        <f t="shared" si="2"/>
        <v>2.8259700000000075E-4</v>
      </c>
      <c r="Y7" s="17">
        <f t="shared" si="3"/>
        <v>2.0303412065570847</v>
      </c>
    </row>
    <row r="8" spans="1:25" x14ac:dyDescent="0.35">
      <c r="A8" s="19" t="s">
        <v>12</v>
      </c>
      <c r="B8" s="20">
        <v>1.8007793299999999</v>
      </c>
      <c r="C8" s="20">
        <v>1.78990866</v>
      </c>
      <c r="D8" s="20">
        <v>1.8020776599999999</v>
      </c>
      <c r="E8" s="20">
        <v>1.8036536599999999</v>
      </c>
      <c r="F8" s="20">
        <v>1.7849839999999999</v>
      </c>
      <c r="G8" s="20">
        <v>1.81432766</v>
      </c>
      <c r="H8" s="20">
        <v>1.8012159999999999</v>
      </c>
      <c r="I8" s="20">
        <v>1.79865133</v>
      </c>
      <c r="J8" s="20">
        <v>1.77953366</v>
      </c>
      <c r="K8" s="20">
        <v>1.80829233</v>
      </c>
      <c r="L8" s="14">
        <f t="shared" si="0"/>
        <v>1.7983424290000003</v>
      </c>
      <c r="M8" s="20">
        <v>1.774831</v>
      </c>
      <c r="N8" s="20">
        <v>1.77750933</v>
      </c>
      <c r="O8" s="20">
        <v>1.7808729999999999</v>
      </c>
      <c r="P8" s="20">
        <v>1.7831463299999999</v>
      </c>
      <c r="Q8" s="20">
        <v>1.7805960000000001</v>
      </c>
      <c r="R8" s="20">
        <v>1.7782873299999999</v>
      </c>
      <c r="S8" s="20">
        <v>1.78014866</v>
      </c>
      <c r="T8" s="20">
        <v>1.7818753300000001</v>
      </c>
      <c r="U8" s="20">
        <v>1.7826743300000001</v>
      </c>
      <c r="V8" s="20">
        <v>1.782551</v>
      </c>
      <c r="W8" s="15">
        <f t="shared" si="1"/>
        <v>1.7802492310000002</v>
      </c>
      <c r="X8" s="16">
        <f t="shared" si="2"/>
        <v>1.8093198000000088E-2</v>
      </c>
      <c r="Y8" s="17">
        <f t="shared" si="3"/>
        <v>1.0061041605997745</v>
      </c>
    </row>
    <row r="9" spans="1:25" x14ac:dyDescent="0.35">
      <c r="A9" s="19" t="s">
        <v>13</v>
      </c>
      <c r="B9" s="20">
        <v>15.512038329999999</v>
      </c>
      <c r="C9" s="20">
        <v>15.403487330000001</v>
      </c>
      <c r="D9" s="20">
        <v>15.751831660000001</v>
      </c>
      <c r="E9" s="20">
        <v>16.136815330000001</v>
      </c>
      <c r="F9" s="20">
        <v>15.519038999999999</v>
      </c>
      <c r="G9" s="20">
        <v>15.436171999999999</v>
      </c>
      <c r="H9" s="20">
        <v>15.642486999999999</v>
      </c>
      <c r="I9" s="20">
        <v>15.57905633</v>
      </c>
      <c r="J9" s="20">
        <v>15.783279</v>
      </c>
      <c r="K9" s="20">
        <v>15.474416</v>
      </c>
      <c r="L9" s="14">
        <f t="shared" si="0"/>
        <v>15.623862197999998</v>
      </c>
      <c r="M9" s="20">
        <v>15.295036</v>
      </c>
      <c r="N9" s="20">
        <v>15.276531329999999</v>
      </c>
      <c r="O9" s="20">
        <v>15.26561366</v>
      </c>
      <c r="P9" s="20">
        <v>15.27408733</v>
      </c>
      <c r="Q9" s="20">
        <v>15.27654766</v>
      </c>
      <c r="R9" s="20">
        <v>15.277742330000001</v>
      </c>
      <c r="S9" s="20">
        <v>15.3102</v>
      </c>
      <c r="T9" s="20">
        <v>15.290445330000001</v>
      </c>
      <c r="U9" s="20">
        <v>15.28775033</v>
      </c>
      <c r="V9" s="20">
        <v>15.24616866</v>
      </c>
      <c r="W9" s="15">
        <f t="shared" si="1"/>
        <v>15.280012262999998</v>
      </c>
      <c r="X9" s="16">
        <f t="shared" si="2"/>
        <v>0.34384993499999972</v>
      </c>
      <c r="Y9" s="17">
        <f t="shared" si="3"/>
        <v>2.2007998447657551</v>
      </c>
    </row>
    <row r="10" spans="1:25" x14ac:dyDescent="0.35">
      <c r="A10" s="19" t="s">
        <v>14</v>
      </c>
      <c r="B10" s="20">
        <v>15.553309</v>
      </c>
      <c r="C10" s="20">
        <v>15.725457329999999</v>
      </c>
      <c r="D10" s="20">
        <v>15.811225329999999</v>
      </c>
      <c r="E10" s="20">
        <v>16.179129329999999</v>
      </c>
      <c r="F10" s="20">
        <v>16.463261330000002</v>
      </c>
      <c r="G10" s="20">
        <v>16.103224659999999</v>
      </c>
      <c r="H10" s="20">
        <v>15.73485333</v>
      </c>
      <c r="I10" s="20">
        <v>15.69918633</v>
      </c>
      <c r="J10" s="20">
        <v>15.835487329999999</v>
      </c>
      <c r="K10" s="20">
        <v>15.91445433</v>
      </c>
      <c r="L10" s="14">
        <f t="shared" si="0"/>
        <v>15.901958830000002</v>
      </c>
      <c r="M10" s="20">
        <v>15.290065</v>
      </c>
      <c r="N10" s="20">
        <v>15.294841330000001</v>
      </c>
      <c r="O10" s="20">
        <v>15.270726</v>
      </c>
      <c r="P10" s="20">
        <v>15.289256</v>
      </c>
      <c r="Q10" s="20">
        <v>15.282842329999999</v>
      </c>
      <c r="R10" s="20">
        <v>15.274654659999999</v>
      </c>
      <c r="S10" s="20">
        <v>15.277365</v>
      </c>
      <c r="T10" s="20">
        <v>15.271043000000001</v>
      </c>
      <c r="U10" s="20">
        <v>15.285726</v>
      </c>
      <c r="V10" s="20">
        <v>15.28722733</v>
      </c>
      <c r="W10" s="15">
        <f t="shared" si="1"/>
        <v>15.282374665000003</v>
      </c>
      <c r="X10" s="16">
        <f t="shared" si="2"/>
        <v>0.61958416499999913</v>
      </c>
      <c r="Y10" s="17">
        <f t="shared" si="3"/>
        <v>3.8962757457975283</v>
      </c>
    </row>
    <row r="11" spans="1:25" x14ac:dyDescent="0.35">
      <c r="A11" s="19" t="s">
        <v>15</v>
      </c>
      <c r="B11" s="20">
        <v>0.52110365999999997</v>
      </c>
      <c r="C11" s="20">
        <v>0.51171100000000003</v>
      </c>
      <c r="D11" s="20">
        <v>0.51867333000000004</v>
      </c>
      <c r="E11" s="20">
        <v>0.51793365999999996</v>
      </c>
      <c r="F11" s="20">
        <v>0.51039133000000003</v>
      </c>
      <c r="G11" s="20">
        <v>0.52595833000000003</v>
      </c>
      <c r="H11" s="20">
        <v>0.52400899999999995</v>
      </c>
      <c r="I11" s="20">
        <v>0.52212066000000001</v>
      </c>
      <c r="J11" s="20">
        <v>0.52060932999999998</v>
      </c>
      <c r="K11" s="20">
        <v>0.51798</v>
      </c>
      <c r="L11" s="14">
        <f t="shared" si="0"/>
        <v>0.51904902999999991</v>
      </c>
      <c r="M11" s="20">
        <v>0.50593332999999996</v>
      </c>
      <c r="N11" s="20">
        <v>0.50646365999999998</v>
      </c>
      <c r="O11" s="20">
        <v>0.50864399999999999</v>
      </c>
      <c r="P11" s="20">
        <v>0.50698900000000002</v>
      </c>
      <c r="Q11" s="20">
        <v>0.50672300000000003</v>
      </c>
      <c r="R11" s="20">
        <v>0.50870565999999995</v>
      </c>
      <c r="S11" s="20">
        <v>0.50862832999999996</v>
      </c>
      <c r="T11" s="20">
        <v>0.50706932999999998</v>
      </c>
      <c r="U11" s="20">
        <v>0.50676832999999999</v>
      </c>
      <c r="V11" s="20">
        <v>0.50787700000000002</v>
      </c>
      <c r="W11" s="15">
        <f t="shared" si="1"/>
        <v>0.50738016399999997</v>
      </c>
      <c r="X11" s="16">
        <f t="shared" si="2"/>
        <v>1.1668865999999944E-2</v>
      </c>
      <c r="Y11" s="17">
        <f t="shared" si="3"/>
        <v>2.2481240356041043</v>
      </c>
    </row>
    <row r="12" spans="1:25" x14ac:dyDescent="0.35">
      <c r="A12" s="19" t="s">
        <v>16</v>
      </c>
      <c r="B12" s="20">
        <v>0.78218200000000004</v>
      </c>
      <c r="C12" s="20">
        <v>0.78382965999999998</v>
      </c>
      <c r="D12" s="20">
        <v>0.77908065999999998</v>
      </c>
      <c r="E12" s="20">
        <v>0.78789966</v>
      </c>
      <c r="F12" s="20">
        <v>0.77287433000000005</v>
      </c>
      <c r="G12" s="20">
        <v>0.79529333000000002</v>
      </c>
      <c r="H12" s="20">
        <v>0.77019733000000001</v>
      </c>
      <c r="I12" s="20">
        <v>0.77721899999999999</v>
      </c>
      <c r="J12" s="20">
        <v>0.777285</v>
      </c>
      <c r="K12" s="20">
        <v>0.77045132999999999</v>
      </c>
      <c r="L12" s="14">
        <f t="shared" si="0"/>
        <v>0.77963123000000001</v>
      </c>
      <c r="M12" s="20">
        <v>0.77782200000000001</v>
      </c>
      <c r="N12" s="20">
        <v>0.77931033000000005</v>
      </c>
      <c r="O12" s="20">
        <v>0.77967565999999999</v>
      </c>
      <c r="P12" s="20">
        <v>0.78212599999999999</v>
      </c>
      <c r="Q12" s="20">
        <v>0.77926066000000005</v>
      </c>
      <c r="R12" s="20">
        <v>0.77594832999999996</v>
      </c>
      <c r="S12" s="20">
        <v>0.77639466000000001</v>
      </c>
      <c r="T12" s="20">
        <v>0.77553899999999998</v>
      </c>
      <c r="U12" s="20">
        <v>0.77783665999999996</v>
      </c>
      <c r="V12" s="20">
        <v>0.77602400000000005</v>
      </c>
      <c r="W12" s="15">
        <f t="shared" si="1"/>
        <v>0.77799373000000005</v>
      </c>
      <c r="X12" s="16">
        <f t="shared" si="2"/>
        <v>1.6374999999999584E-3</v>
      </c>
      <c r="Y12" s="17">
        <f t="shared" si="3"/>
        <v>0.21003519830778972</v>
      </c>
    </row>
    <row r="13" spans="1:25" x14ac:dyDescent="0.35">
      <c r="A13" s="19" t="s">
        <v>17</v>
      </c>
      <c r="B13" s="20">
        <v>4.3976600000000003E-3</v>
      </c>
      <c r="C13" s="20">
        <v>4.5236599999999997E-3</v>
      </c>
      <c r="D13" s="20">
        <v>4.5156600000000003E-3</v>
      </c>
      <c r="E13" s="20">
        <v>4.5053300000000001E-3</v>
      </c>
      <c r="F13" s="20">
        <v>4.535E-3</v>
      </c>
      <c r="G13" s="20">
        <v>4.2403299999999996E-3</v>
      </c>
      <c r="H13" s="20">
        <v>4.4916599999999998E-3</v>
      </c>
      <c r="I13" s="20">
        <v>4.39566E-3</v>
      </c>
      <c r="J13" s="20">
        <v>4.4759999999999999E-3</v>
      </c>
      <c r="K13" s="20">
        <v>4.4723300000000001E-3</v>
      </c>
      <c r="L13" s="14">
        <f t="shared" si="0"/>
        <v>4.4553290000000009E-3</v>
      </c>
      <c r="M13" s="20">
        <v>3.7643300000000002E-3</v>
      </c>
      <c r="N13" s="20">
        <v>3.8196599999999999E-3</v>
      </c>
      <c r="O13" s="20">
        <v>3.8170000000000001E-3</v>
      </c>
      <c r="P13" s="20">
        <v>3.8210000000000002E-3</v>
      </c>
      <c r="Q13" s="20">
        <v>3.7773300000000002E-3</v>
      </c>
      <c r="R13" s="20">
        <v>3.7853299999999999E-3</v>
      </c>
      <c r="S13" s="20">
        <v>3.7606599999999999E-3</v>
      </c>
      <c r="T13" s="20">
        <v>3.8159999999999999E-3</v>
      </c>
      <c r="U13" s="20">
        <v>3.7529999999999998E-3</v>
      </c>
      <c r="V13" s="20">
        <v>3.74033E-3</v>
      </c>
      <c r="W13" s="15">
        <f t="shared" si="1"/>
        <v>3.7854640000000001E-3</v>
      </c>
      <c r="X13" s="16">
        <f t="shared" si="2"/>
        <v>6.6986500000000082E-4</v>
      </c>
      <c r="Y13" s="17">
        <f t="shared" si="3"/>
        <v>15.035141063656599</v>
      </c>
    </row>
    <row r="14" spans="1:25" x14ac:dyDescent="0.35">
      <c r="A14" s="19" t="s">
        <v>18</v>
      </c>
      <c r="B14" s="20">
        <v>3.1243756600000001</v>
      </c>
      <c r="C14" s="20">
        <v>3.1410456600000001</v>
      </c>
      <c r="D14" s="20">
        <v>3.1146950000000002</v>
      </c>
      <c r="E14" s="20">
        <v>3.1306516599999998</v>
      </c>
      <c r="F14" s="20">
        <v>3.1005229999999999</v>
      </c>
      <c r="G14" s="20">
        <v>3.2870020000000002</v>
      </c>
      <c r="H14" s="20">
        <v>3.09364733</v>
      </c>
      <c r="I14" s="20">
        <v>3.1956159999999998</v>
      </c>
      <c r="J14" s="20">
        <v>3.1268813299999998</v>
      </c>
      <c r="K14" s="20">
        <v>3.1062620000000001</v>
      </c>
      <c r="L14" s="14">
        <f t="shared" si="0"/>
        <v>3.142069964</v>
      </c>
      <c r="M14" s="20">
        <v>2.9855023300000001</v>
      </c>
      <c r="N14" s="20">
        <v>2.9814996599999999</v>
      </c>
      <c r="O14" s="20">
        <v>2.9796003299999998</v>
      </c>
      <c r="P14" s="20">
        <v>2.98104266</v>
      </c>
      <c r="Q14" s="20">
        <v>2.9818653300000002</v>
      </c>
      <c r="R14" s="20">
        <v>2.9772293300000001</v>
      </c>
      <c r="S14" s="20">
        <v>2.9812660000000002</v>
      </c>
      <c r="T14" s="20">
        <v>2.9812026600000001</v>
      </c>
      <c r="U14" s="20">
        <v>2.9842930000000001</v>
      </c>
      <c r="V14" s="20">
        <v>2.9847053300000002</v>
      </c>
      <c r="W14" s="15">
        <f t="shared" si="1"/>
        <v>2.9818206630000006</v>
      </c>
      <c r="X14" s="16">
        <f t="shared" si="2"/>
        <v>0.16024930099999946</v>
      </c>
      <c r="Y14" s="17">
        <f t="shared" si="3"/>
        <v>5.1001188018103383</v>
      </c>
    </row>
    <row r="15" spans="1:25" x14ac:dyDescent="0.35">
      <c r="A15" s="19" t="s">
        <v>19</v>
      </c>
      <c r="B15" s="21">
        <v>30.073176660000001</v>
      </c>
      <c r="C15" s="21">
        <v>31.789169659999999</v>
      </c>
      <c r="D15" s="21">
        <v>29.893549329999999</v>
      </c>
      <c r="E15" s="21">
        <v>31.869671660000002</v>
      </c>
      <c r="F15" s="21">
        <v>32.726881329999998</v>
      </c>
      <c r="G15" s="21">
        <v>32.436339330000003</v>
      </c>
      <c r="H15" s="21">
        <v>32.608238329999999</v>
      </c>
      <c r="I15" s="21">
        <v>34.620645330000002</v>
      </c>
      <c r="J15" s="21">
        <v>33.270120660000003</v>
      </c>
      <c r="K15" s="21">
        <v>33.275479660000002</v>
      </c>
      <c r="L15" s="14">
        <f t="shared" si="0"/>
        <v>32.256327194999997</v>
      </c>
      <c r="M15" s="20">
        <v>27.013769329999999</v>
      </c>
      <c r="N15" s="20">
        <v>27.059533330000001</v>
      </c>
      <c r="O15" s="20">
        <v>27.120476660000001</v>
      </c>
      <c r="P15" s="20">
        <v>27.145471000000001</v>
      </c>
      <c r="Q15" s="20">
        <v>27.1632</v>
      </c>
      <c r="R15" s="20">
        <v>27.158513660000001</v>
      </c>
      <c r="S15" s="20">
        <v>27.163427330000001</v>
      </c>
      <c r="T15" s="20">
        <v>27.173207659999999</v>
      </c>
      <c r="U15" s="20">
        <v>27.168067000000001</v>
      </c>
      <c r="V15" s="20">
        <v>27.175165660000001</v>
      </c>
      <c r="W15" s="15">
        <f t="shared" si="1"/>
        <v>27.134083163000003</v>
      </c>
      <c r="X15" s="16">
        <f t="shared" si="2"/>
        <v>5.122244031999994</v>
      </c>
      <c r="Y15" s="17">
        <f t="shared" si="3"/>
        <v>15.879811737506133</v>
      </c>
    </row>
    <row r="16" spans="1:25" x14ac:dyDescent="0.35">
      <c r="A16" s="19" t="s">
        <v>20</v>
      </c>
      <c r="B16" s="21">
        <v>1.08854366</v>
      </c>
      <c r="C16" s="21">
        <v>1.06127733</v>
      </c>
      <c r="D16" s="21">
        <v>0.97744699999999995</v>
      </c>
      <c r="E16" s="21">
        <v>0.97350665999999997</v>
      </c>
      <c r="F16" s="21">
        <v>0.98462565999999996</v>
      </c>
      <c r="G16" s="21">
        <v>0.99403200000000003</v>
      </c>
      <c r="H16" s="21">
        <v>1.00299333</v>
      </c>
      <c r="I16" s="21">
        <v>0.96818932999999996</v>
      </c>
      <c r="J16" s="21">
        <v>0.98712933000000003</v>
      </c>
      <c r="K16" s="21">
        <v>0.98261600000000004</v>
      </c>
      <c r="L16" s="14">
        <f t="shared" si="0"/>
        <v>1.00203603</v>
      </c>
      <c r="M16" s="20">
        <v>0.96166633000000001</v>
      </c>
      <c r="N16" s="20">
        <v>0.96009233000000005</v>
      </c>
      <c r="O16" s="20">
        <v>0.96051500000000001</v>
      </c>
      <c r="P16" s="20">
        <v>0.96029266000000002</v>
      </c>
      <c r="Q16" s="20">
        <v>0.96035999999999999</v>
      </c>
      <c r="R16" s="20">
        <v>0.96304500000000004</v>
      </c>
      <c r="S16" s="20">
        <v>0.96007533</v>
      </c>
      <c r="T16" s="20">
        <v>0.95837565999999996</v>
      </c>
      <c r="U16" s="20">
        <v>0.96089765999999999</v>
      </c>
      <c r="V16" s="20">
        <v>0.95757000000000003</v>
      </c>
      <c r="W16" s="15">
        <f t="shared" si="1"/>
        <v>0.96028899700000014</v>
      </c>
      <c r="X16" s="16">
        <f t="shared" si="2"/>
        <v>4.1747032999999822E-2</v>
      </c>
      <c r="Y16" s="17">
        <f t="shared" si="3"/>
        <v>4.1662207495672394</v>
      </c>
    </row>
    <row r="17" spans="1:25" x14ac:dyDescent="0.35">
      <c r="A17" s="19" t="s">
        <v>21</v>
      </c>
      <c r="B17" s="21">
        <v>5.2092659999999999E-2</v>
      </c>
      <c r="C17" s="21">
        <v>5.4267000000000003E-2</v>
      </c>
      <c r="D17" s="21">
        <v>5.2507659999999998E-2</v>
      </c>
      <c r="E17" s="21">
        <v>5.2161659999999999E-2</v>
      </c>
      <c r="F17" s="21">
        <v>5.1964000000000003E-2</v>
      </c>
      <c r="G17" s="21">
        <v>5.2567000000000003E-2</v>
      </c>
      <c r="H17" s="21">
        <v>5.2601330000000002E-2</v>
      </c>
      <c r="I17" s="21">
        <v>5.1939329999999999E-2</v>
      </c>
      <c r="J17" s="21">
        <v>5.4274330000000003E-2</v>
      </c>
      <c r="K17" s="21">
        <v>5.1360000000000003E-2</v>
      </c>
      <c r="L17" s="14">
        <f t="shared" si="0"/>
        <v>5.257349699999999E-2</v>
      </c>
      <c r="M17" s="20">
        <v>5.0540330000000001E-2</v>
      </c>
      <c r="N17" s="20">
        <v>5.1321659999999998E-2</v>
      </c>
      <c r="O17" s="20">
        <v>5.0405999999999999E-2</v>
      </c>
      <c r="P17" s="20">
        <v>5.0283330000000001E-2</v>
      </c>
      <c r="Q17" s="20">
        <v>5.0514999999999997E-2</v>
      </c>
      <c r="R17" s="20">
        <v>5.0514000000000003E-2</v>
      </c>
      <c r="S17" s="20">
        <v>5.0419659999999998E-2</v>
      </c>
      <c r="T17" s="20">
        <v>5.0292330000000003E-2</v>
      </c>
      <c r="U17" s="20">
        <v>5.0153999999999997E-2</v>
      </c>
      <c r="V17" s="20">
        <v>5.0359000000000001E-2</v>
      </c>
      <c r="W17" s="15">
        <f t="shared" si="1"/>
        <v>5.0480530999999995E-2</v>
      </c>
      <c r="X17" s="16">
        <f t="shared" si="2"/>
        <v>2.0929659999999947E-3</v>
      </c>
      <c r="Y17" s="17">
        <f t="shared" si="3"/>
        <v>3.9810286920803351</v>
      </c>
    </row>
    <row r="18" spans="1:25" x14ac:dyDescent="0.35">
      <c r="A18" s="19" t="s">
        <v>22</v>
      </c>
      <c r="B18" s="21">
        <v>6.5909999999999996E-3</v>
      </c>
      <c r="C18" s="21">
        <v>6.8326599999999999E-3</v>
      </c>
      <c r="D18" s="21">
        <v>6.424E-3</v>
      </c>
      <c r="E18" s="21">
        <v>6.4060000000000002E-3</v>
      </c>
      <c r="F18" s="21">
        <v>6.1706599999999997E-3</v>
      </c>
      <c r="G18" s="21">
        <v>6.63666E-3</v>
      </c>
      <c r="H18" s="21">
        <v>6.4326599999999998E-3</v>
      </c>
      <c r="I18" s="21">
        <v>6.4946600000000002E-3</v>
      </c>
      <c r="J18" s="21">
        <v>6.5199999999999998E-3</v>
      </c>
      <c r="K18" s="21">
        <v>6.4113299999999998E-3</v>
      </c>
      <c r="L18" s="14">
        <f t="shared" si="0"/>
        <v>6.4919630000000008E-3</v>
      </c>
      <c r="M18" s="20">
        <v>5.9416599999999997E-3</v>
      </c>
      <c r="N18" s="20">
        <v>5.9296599999999998E-3</v>
      </c>
      <c r="O18" s="20">
        <v>5.855E-3</v>
      </c>
      <c r="P18" s="20">
        <v>5.8846599999999999E-3</v>
      </c>
      <c r="Q18" s="20">
        <v>5.9003299999999996E-3</v>
      </c>
      <c r="R18" s="20">
        <v>5.8690000000000001E-3</v>
      </c>
      <c r="S18" s="20">
        <v>5.8633299999999999E-3</v>
      </c>
      <c r="T18" s="20">
        <v>5.9263299999999996E-3</v>
      </c>
      <c r="U18" s="20">
        <v>5.8846599999999999E-3</v>
      </c>
      <c r="V18" s="20">
        <v>5.8493299999999998E-3</v>
      </c>
      <c r="W18" s="15">
        <f t="shared" si="1"/>
        <v>5.890396E-3</v>
      </c>
      <c r="X18" s="16">
        <f t="shared" si="2"/>
        <v>6.0156700000000077E-4</v>
      </c>
      <c r="Y18" s="17">
        <f t="shared" si="3"/>
        <v>9.266334389151643</v>
      </c>
    </row>
    <row r="19" spans="1:25" x14ac:dyDescent="0.35">
      <c r="A19" s="19" t="s">
        <v>23</v>
      </c>
      <c r="B19" s="21">
        <v>33.684966000000003</v>
      </c>
      <c r="C19" s="21">
        <v>33.542413000000003</v>
      </c>
      <c r="D19" s="21">
        <v>34.502005330000003</v>
      </c>
      <c r="E19" s="21">
        <v>33.251024000000001</v>
      </c>
      <c r="F19" s="21">
        <v>33.453365329999997</v>
      </c>
      <c r="G19" s="21">
        <v>33.672507660000001</v>
      </c>
      <c r="H19" s="21">
        <v>31.639792660000001</v>
      </c>
      <c r="I19" s="21">
        <v>32.509751659999999</v>
      </c>
      <c r="J19" s="21">
        <v>30.382451</v>
      </c>
      <c r="K19" s="21">
        <v>33.996927659999997</v>
      </c>
      <c r="L19" s="14">
        <f t="shared" si="0"/>
        <v>33.063520429999997</v>
      </c>
      <c r="M19" s="20">
        <v>30.05076966</v>
      </c>
      <c r="N19" s="20">
        <v>30.098880659999999</v>
      </c>
      <c r="O19" s="20">
        <v>30.208548660000002</v>
      </c>
      <c r="P19" s="20">
        <v>30.039072000000001</v>
      </c>
      <c r="Q19" s="20">
        <v>30.037934660000001</v>
      </c>
      <c r="R19" s="20">
        <v>30.313603000000001</v>
      </c>
      <c r="S19" s="20">
        <v>30.199023660000002</v>
      </c>
      <c r="T19" s="20">
        <v>30.144956000000001</v>
      </c>
      <c r="U19" s="20">
        <v>30.173465</v>
      </c>
      <c r="V19" s="20">
        <v>30.15616533</v>
      </c>
      <c r="W19" s="15">
        <f t="shared" si="1"/>
        <v>30.142241863000002</v>
      </c>
      <c r="X19" s="16">
        <f t="shared" si="2"/>
        <v>2.9212785669999946</v>
      </c>
      <c r="Y19" s="17">
        <f t="shared" si="3"/>
        <v>8.8353524640086061</v>
      </c>
    </row>
    <row r="20" spans="1:25" x14ac:dyDescent="0.35">
      <c r="A20" s="19" t="s">
        <v>24</v>
      </c>
      <c r="B20" s="21">
        <v>4.7140186599999998</v>
      </c>
      <c r="C20" s="21">
        <v>4.6428793300000004</v>
      </c>
      <c r="D20" s="21">
        <v>4.7940639999999997</v>
      </c>
      <c r="E20" s="21">
        <v>4.9423866600000004</v>
      </c>
      <c r="F20" s="21">
        <v>4.7102336600000001</v>
      </c>
      <c r="G20" s="21">
        <v>5.1474036600000002</v>
      </c>
      <c r="H20" s="21">
        <v>4.2717850000000004</v>
      </c>
      <c r="I20" s="21">
        <v>4.2638530000000001</v>
      </c>
      <c r="J20" s="21">
        <v>4.2973253299999996</v>
      </c>
      <c r="K20" s="21">
        <v>4.2701306600000004</v>
      </c>
      <c r="L20" s="14">
        <f t="shared" si="0"/>
        <v>4.6054079959999994</v>
      </c>
      <c r="M20" s="20">
        <v>4.0994849999999996</v>
      </c>
      <c r="N20" s="20">
        <v>4.0995113300000003</v>
      </c>
      <c r="O20" s="20">
        <v>4.0736123299999996</v>
      </c>
      <c r="P20" s="20">
        <v>4.1065553299999999</v>
      </c>
      <c r="Q20" s="20">
        <v>4.0885873300000002</v>
      </c>
      <c r="R20" s="20">
        <v>4.0706943300000002</v>
      </c>
      <c r="S20" s="20">
        <v>4.0902539999999998</v>
      </c>
      <c r="T20" s="20">
        <v>4.0536563299999999</v>
      </c>
      <c r="U20" s="20">
        <v>4.0753019999999998</v>
      </c>
      <c r="V20" s="20">
        <v>4.1077469999999998</v>
      </c>
      <c r="W20" s="15">
        <f t="shared" si="1"/>
        <v>4.0865404980000006</v>
      </c>
      <c r="X20" s="16">
        <f t="shared" si="2"/>
        <v>0.51886749799999876</v>
      </c>
      <c r="Y20" s="17">
        <f t="shared" si="3"/>
        <v>11.266482762236441</v>
      </c>
    </row>
    <row r="21" spans="1:25" x14ac:dyDescent="0.35">
      <c r="A21" s="19" t="s">
        <v>25</v>
      </c>
      <c r="B21" s="21">
        <v>1.9880000000000002E-3</v>
      </c>
      <c r="C21" s="21">
        <v>1.6513299999999999E-3</v>
      </c>
      <c r="D21" s="21">
        <v>1.6676600000000001E-3</v>
      </c>
      <c r="E21" s="21">
        <v>1.63233E-3</v>
      </c>
      <c r="F21" s="21">
        <v>1.867E-3</v>
      </c>
      <c r="G21" s="21">
        <v>1.601E-3</v>
      </c>
      <c r="H21" s="21">
        <v>1.66333E-3</v>
      </c>
      <c r="I21" s="21">
        <v>1.86633E-3</v>
      </c>
      <c r="J21" s="21">
        <v>1.75633E-3</v>
      </c>
      <c r="K21" s="21">
        <v>1.82533E-3</v>
      </c>
      <c r="L21" s="14">
        <f t="shared" si="0"/>
        <v>1.7518639999999999E-3</v>
      </c>
      <c r="M21" s="20">
        <v>1.5503299999999999E-3</v>
      </c>
      <c r="N21" s="20">
        <v>1.5839999999999999E-3</v>
      </c>
      <c r="O21" s="20">
        <v>1.55233E-3</v>
      </c>
      <c r="P21" s="20">
        <v>1.5633299999999999E-3</v>
      </c>
      <c r="Q21" s="20">
        <v>1.555E-3</v>
      </c>
      <c r="R21" s="20">
        <v>1.58866E-3</v>
      </c>
      <c r="S21" s="20">
        <v>1.5826600000000001E-3</v>
      </c>
      <c r="T21" s="20">
        <v>1.555E-3</v>
      </c>
      <c r="U21" s="20">
        <v>1.52933E-3</v>
      </c>
      <c r="V21" s="20">
        <v>1.5939999999999999E-3</v>
      </c>
      <c r="W21" s="15">
        <f t="shared" si="1"/>
        <v>1.5654640000000001E-3</v>
      </c>
      <c r="X21" s="16">
        <f t="shared" si="2"/>
        <v>1.8639999999999976E-4</v>
      </c>
      <c r="Y21" s="17">
        <f t="shared" si="3"/>
        <v>10.640095349867329</v>
      </c>
    </row>
    <row r="22" spans="1:25" x14ac:dyDescent="0.35">
      <c r="A22" s="19" t="s">
        <v>26</v>
      </c>
      <c r="B22" s="21">
        <v>3.2888679999999999</v>
      </c>
      <c r="C22" s="21">
        <v>2.902272</v>
      </c>
      <c r="D22" s="21">
        <v>3.0492196599999999</v>
      </c>
      <c r="E22" s="21">
        <v>3.218499</v>
      </c>
      <c r="F22" s="21">
        <v>3.0453473299999998</v>
      </c>
      <c r="G22" s="21">
        <v>3.0677720000000002</v>
      </c>
      <c r="H22" s="21">
        <v>3.1459459999999999</v>
      </c>
      <c r="I22" s="21">
        <v>2.9281386600000001</v>
      </c>
      <c r="J22" s="21">
        <v>3.0251153300000002</v>
      </c>
      <c r="K22" s="21">
        <v>3.2404766600000001</v>
      </c>
      <c r="L22" s="14">
        <f t="shared" si="0"/>
        <v>3.0911654639999995</v>
      </c>
      <c r="M22" s="20">
        <v>2.7968039999999998</v>
      </c>
      <c r="N22" s="20">
        <v>2.78644333</v>
      </c>
      <c r="O22" s="20">
        <v>2.799833</v>
      </c>
      <c r="P22" s="20">
        <v>2.7890809999999999</v>
      </c>
      <c r="Q22" s="20">
        <v>2.7952460000000001</v>
      </c>
      <c r="R22" s="20">
        <v>2.7919330000000002</v>
      </c>
      <c r="S22" s="20">
        <v>2.79471633</v>
      </c>
      <c r="T22" s="20">
        <v>2.78943333</v>
      </c>
      <c r="U22" s="20">
        <v>2.7868979999999999</v>
      </c>
      <c r="V22" s="20">
        <v>2.7924419999999999</v>
      </c>
      <c r="W22" s="15">
        <f t="shared" si="1"/>
        <v>2.7922829990000002</v>
      </c>
      <c r="X22" s="16">
        <f t="shared" si="2"/>
        <v>0.29888246499999926</v>
      </c>
      <c r="Y22" s="17">
        <f t="shared" si="3"/>
        <v>9.6689248272475936</v>
      </c>
    </row>
    <row r="23" spans="1:25" x14ac:dyDescent="0.35">
      <c r="A23" s="19" t="s">
        <v>27</v>
      </c>
      <c r="B23" s="20">
        <v>21.447848329999999</v>
      </c>
      <c r="C23" s="20">
        <v>21.682852</v>
      </c>
      <c r="D23" s="20">
        <v>21.600320329999999</v>
      </c>
      <c r="E23" s="20">
        <v>21.385095</v>
      </c>
      <c r="F23" s="20">
        <v>21.499141000000002</v>
      </c>
      <c r="G23" s="20">
        <v>22.173195</v>
      </c>
      <c r="H23" s="20">
        <v>21.841166000000001</v>
      </c>
      <c r="I23" s="20">
        <v>21.36866766</v>
      </c>
      <c r="J23" s="20">
        <v>21.623177330000001</v>
      </c>
      <c r="K23" s="20">
        <v>21.941948660000001</v>
      </c>
      <c r="L23" s="14">
        <f t="shared" si="0"/>
        <v>21.656341131000001</v>
      </c>
      <c r="M23" s="20">
        <v>20.948287000000001</v>
      </c>
      <c r="N23" s="20">
        <v>21.002563330000001</v>
      </c>
      <c r="O23" s="20">
        <v>20.967238999999999</v>
      </c>
      <c r="P23" s="20">
        <v>20.998724330000002</v>
      </c>
      <c r="Q23" s="20">
        <v>20.960158660000001</v>
      </c>
      <c r="R23" s="20">
        <v>20.984096999999998</v>
      </c>
      <c r="S23" s="20">
        <v>20.999718659999999</v>
      </c>
      <c r="T23" s="20">
        <v>20.976720660000002</v>
      </c>
      <c r="U23" s="20">
        <v>21.02482766</v>
      </c>
      <c r="V23" s="20">
        <v>20.999633660000001</v>
      </c>
      <c r="W23" s="15">
        <f t="shared" si="1"/>
        <v>20.986196996</v>
      </c>
      <c r="X23" s="16">
        <f t="shared" si="2"/>
        <v>0.67014413500000103</v>
      </c>
      <c r="Y23" s="17">
        <f t="shared" si="3"/>
        <v>3.0944476305866941</v>
      </c>
    </row>
    <row r="24" spans="1:25" x14ac:dyDescent="0.35">
      <c r="A24" s="19" t="s">
        <v>28</v>
      </c>
      <c r="B24" s="21">
        <v>26.1051</v>
      </c>
      <c r="C24" s="21">
        <v>25.883164000000001</v>
      </c>
      <c r="D24" s="21">
        <v>26.206699329999999</v>
      </c>
      <c r="E24" s="21">
        <v>25.130163329999998</v>
      </c>
      <c r="F24" s="21">
        <v>23.797896999999999</v>
      </c>
      <c r="G24" s="21">
        <v>22.896526659999999</v>
      </c>
      <c r="H24" s="21">
        <v>22.92750466</v>
      </c>
      <c r="I24" s="21">
        <v>23.108174999999999</v>
      </c>
      <c r="J24" s="21">
        <v>23.201920659999999</v>
      </c>
      <c r="K24" s="21">
        <v>22.94305533</v>
      </c>
      <c r="L24" s="14">
        <f t="shared" si="0"/>
        <v>24.220020597000001</v>
      </c>
      <c r="M24" s="20">
        <v>22.53227</v>
      </c>
      <c r="N24" s="20">
        <v>22.558453</v>
      </c>
      <c r="O24" s="20">
        <v>22.566314330000001</v>
      </c>
      <c r="P24" s="20">
        <v>22.551726330000001</v>
      </c>
      <c r="Q24" s="20">
        <v>22.524370000000001</v>
      </c>
      <c r="R24" s="20">
        <v>22.54901366</v>
      </c>
      <c r="S24" s="20">
        <v>22.580002329999999</v>
      </c>
      <c r="T24" s="20">
        <v>22.564792000000001</v>
      </c>
      <c r="U24" s="20">
        <v>22.584440000000001</v>
      </c>
      <c r="V24" s="20">
        <v>22.563274</v>
      </c>
      <c r="W24" s="15">
        <f t="shared" si="1"/>
        <v>22.557465565000001</v>
      </c>
      <c r="X24" s="16">
        <f t="shared" si="2"/>
        <v>1.6625550320000002</v>
      </c>
      <c r="Y24" s="17">
        <f t="shared" si="3"/>
        <v>6.8643832293269424</v>
      </c>
    </row>
    <row r="25" spans="1:25" x14ac:dyDescent="0.35">
      <c r="A25" s="19" t="s">
        <v>29</v>
      </c>
      <c r="B25" s="20">
        <v>4.6349000000000001E-2</v>
      </c>
      <c r="C25" s="20">
        <v>4.7988999999999997E-2</v>
      </c>
      <c r="D25" s="20">
        <v>4.6597E-2</v>
      </c>
      <c r="E25" s="20">
        <v>4.9093999999999999E-2</v>
      </c>
      <c r="F25" s="20">
        <v>4.6110999999999999E-2</v>
      </c>
      <c r="G25" s="20">
        <v>4.6818659999999998E-2</v>
      </c>
      <c r="H25" s="20">
        <v>4.5671660000000003E-2</v>
      </c>
      <c r="I25" s="20">
        <v>4.5572660000000001E-2</v>
      </c>
      <c r="J25" s="20">
        <v>4.6392000000000003E-2</v>
      </c>
      <c r="K25" s="20">
        <v>4.6085000000000001E-2</v>
      </c>
      <c r="L25" s="14">
        <f t="shared" si="0"/>
        <v>4.6667998000000002E-2</v>
      </c>
      <c r="M25" s="20">
        <v>4.5270659999999997E-2</v>
      </c>
      <c r="N25" s="20">
        <v>4.5445329999999999E-2</v>
      </c>
      <c r="O25" s="20">
        <v>4.5303330000000003E-2</v>
      </c>
      <c r="P25" s="20">
        <v>4.5290660000000003E-2</v>
      </c>
      <c r="Q25" s="20">
        <v>4.5280000000000001E-2</v>
      </c>
      <c r="R25" s="20">
        <v>4.5315330000000001E-2</v>
      </c>
      <c r="S25" s="20">
        <v>4.5253660000000001E-2</v>
      </c>
      <c r="T25" s="20">
        <v>4.5461660000000001E-2</v>
      </c>
      <c r="U25" s="20">
        <v>4.5334659999999999E-2</v>
      </c>
      <c r="V25" s="20">
        <v>4.5449000000000003E-2</v>
      </c>
      <c r="W25" s="15">
        <f t="shared" si="1"/>
        <v>4.5340429000000008E-2</v>
      </c>
      <c r="X25" s="16">
        <f t="shared" si="2"/>
        <v>1.3275689999999937E-3</v>
      </c>
      <c r="Y25" s="17">
        <f t="shared" si="3"/>
        <v>2.8447095587858628</v>
      </c>
    </row>
    <row r="26" spans="1:25" x14ac:dyDescent="0.35">
      <c r="A26" s="19" t="s">
        <v>30</v>
      </c>
      <c r="B26" s="20">
        <v>20.620006660000001</v>
      </c>
      <c r="C26" s="20">
        <v>20.580121330000001</v>
      </c>
      <c r="D26" s="20">
        <v>20.625145329999999</v>
      </c>
      <c r="E26" s="20">
        <v>20.642374329999999</v>
      </c>
      <c r="F26" s="20">
        <v>20.388226660000001</v>
      </c>
      <c r="G26" s="20">
        <v>20.62218</v>
      </c>
      <c r="H26" s="20">
        <v>20.596916</v>
      </c>
      <c r="I26" s="20">
        <v>20.565884659999998</v>
      </c>
      <c r="J26" s="20">
        <v>20.767408329999999</v>
      </c>
      <c r="K26" s="20">
        <v>20.432977999999999</v>
      </c>
      <c r="L26" s="14">
        <f t="shared" si="0"/>
        <v>20.584124129999999</v>
      </c>
      <c r="M26" s="20">
        <v>20.356155000000001</v>
      </c>
      <c r="N26" s="20">
        <v>20.442782000000001</v>
      </c>
      <c r="O26" s="20">
        <v>20.397340329999999</v>
      </c>
      <c r="P26" s="20">
        <v>20.375914999999999</v>
      </c>
      <c r="Q26" s="20">
        <v>20.363303999999999</v>
      </c>
      <c r="R26" s="20">
        <v>20.410502000000001</v>
      </c>
      <c r="S26" s="20">
        <v>20.381786330000001</v>
      </c>
      <c r="T26" s="20">
        <v>20.369520999999999</v>
      </c>
      <c r="U26" s="20">
        <v>20.367695999999999</v>
      </c>
      <c r="V26" s="20">
        <v>20.382518999999998</v>
      </c>
      <c r="W26" s="15">
        <f t="shared" si="1"/>
        <v>20.384752066000001</v>
      </c>
      <c r="X26" s="16">
        <f t="shared" si="2"/>
        <v>0.19937206399999852</v>
      </c>
      <c r="Y26" s="17">
        <f t="shared" si="3"/>
        <v>0.96857200598312598</v>
      </c>
    </row>
    <row r="27" spans="1:25" x14ac:dyDescent="0.35">
      <c r="A27" s="19" t="s">
        <v>31</v>
      </c>
      <c r="B27" s="20">
        <v>28.94005933</v>
      </c>
      <c r="C27" s="20">
        <v>29.015235329999999</v>
      </c>
      <c r="D27" s="20">
        <v>28.924274329999999</v>
      </c>
      <c r="E27" s="20">
        <v>29.280276659999998</v>
      </c>
      <c r="F27" s="20">
        <v>29.117358329999998</v>
      </c>
      <c r="G27" s="20">
        <v>28.880559000000002</v>
      </c>
      <c r="H27" s="20">
        <v>29.072184660000001</v>
      </c>
      <c r="I27" s="20">
        <v>28.71816733</v>
      </c>
      <c r="J27" s="20">
        <v>28.821095660000001</v>
      </c>
      <c r="K27" s="20">
        <v>28.837332329999999</v>
      </c>
      <c r="L27" s="14">
        <f t="shared" si="0"/>
        <v>28.960654296000001</v>
      </c>
      <c r="M27" s="20">
        <v>28.535436000000001</v>
      </c>
      <c r="N27" s="20">
        <v>28.535891329999998</v>
      </c>
      <c r="O27" s="20">
        <v>28.542239330000001</v>
      </c>
      <c r="P27" s="20">
        <v>28.528372000000001</v>
      </c>
      <c r="Q27" s="20">
        <v>28.529769000000002</v>
      </c>
      <c r="R27" s="20">
        <v>28.529052</v>
      </c>
      <c r="S27" s="20">
        <v>28.531290330000001</v>
      </c>
      <c r="T27" s="20">
        <v>28.532406330000001</v>
      </c>
      <c r="U27" s="20">
        <v>28.532740329999999</v>
      </c>
      <c r="V27" s="20">
        <v>28.527915</v>
      </c>
      <c r="W27" s="15">
        <f t="shared" si="1"/>
        <v>28.532511165000006</v>
      </c>
      <c r="X27" s="16">
        <f t="shared" si="2"/>
        <v>0.42814313099999524</v>
      </c>
      <c r="Y27" s="17">
        <f t="shared" si="3"/>
        <v>1.4783613886069191</v>
      </c>
    </row>
    <row r="28" spans="1:25" x14ac:dyDescent="0.35">
      <c r="A28" s="19" t="s">
        <v>32</v>
      </c>
      <c r="B28" s="20">
        <v>12.044048999999999</v>
      </c>
      <c r="C28" s="20">
        <v>11.773631</v>
      </c>
      <c r="D28" s="20">
        <v>11.740411659999999</v>
      </c>
      <c r="E28" s="20">
        <v>12.48834933</v>
      </c>
      <c r="F28" s="20">
        <v>11.858858659999999</v>
      </c>
      <c r="G28" s="20">
        <v>11.801399999999999</v>
      </c>
      <c r="H28" s="20">
        <v>12.457016660000001</v>
      </c>
      <c r="I28" s="20">
        <v>12.136778659999999</v>
      </c>
      <c r="J28" s="20">
        <v>11.72987266</v>
      </c>
      <c r="K28" s="20">
        <v>11.943702999999999</v>
      </c>
      <c r="L28" s="14">
        <f t="shared" si="0"/>
        <v>11.997407063000001</v>
      </c>
      <c r="M28" s="20">
        <v>11.46384033</v>
      </c>
      <c r="N28" s="20">
        <v>11.458487</v>
      </c>
      <c r="O28" s="20">
        <v>11.455001660000001</v>
      </c>
      <c r="P28" s="20">
        <v>11.57903166</v>
      </c>
      <c r="Q28" s="20">
        <v>11.571028999999999</v>
      </c>
      <c r="R28" s="20">
        <v>11.57648266</v>
      </c>
      <c r="S28" s="20">
        <v>11.526636</v>
      </c>
      <c r="T28" s="20">
        <v>11.571696660000001</v>
      </c>
      <c r="U28" s="20">
        <v>11.51394666</v>
      </c>
      <c r="V28" s="20">
        <v>11.404233</v>
      </c>
      <c r="W28" s="15">
        <f t="shared" si="1"/>
        <v>11.512038463</v>
      </c>
      <c r="X28" s="16">
        <f t="shared" si="2"/>
        <v>0.48536860000000104</v>
      </c>
      <c r="Y28" s="17">
        <f t="shared" si="3"/>
        <v>4.0456125015285842</v>
      </c>
    </row>
    <row r="29" spans="1:25" x14ac:dyDescent="0.35">
      <c r="A29" s="19" t="s">
        <v>33</v>
      </c>
      <c r="B29" s="20">
        <v>14.70735633</v>
      </c>
      <c r="C29" s="20">
        <v>13.163459</v>
      </c>
      <c r="D29" s="20">
        <v>13.03754</v>
      </c>
      <c r="E29" s="20">
        <v>13.595361</v>
      </c>
      <c r="F29" s="20">
        <v>13.110353999999999</v>
      </c>
      <c r="G29" s="20">
        <v>13.159657660000001</v>
      </c>
      <c r="H29" s="20">
        <v>13.160905659999999</v>
      </c>
      <c r="I29" s="20">
        <v>13.47131366</v>
      </c>
      <c r="J29" s="20">
        <v>13.41129166</v>
      </c>
      <c r="K29" s="20">
        <v>13.430908000000001</v>
      </c>
      <c r="L29" s="14">
        <f t="shared" si="0"/>
        <v>13.424814696999999</v>
      </c>
      <c r="M29" s="20">
        <v>12.811367000000001</v>
      </c>
      <c r="N29" s="20">
        <v>12.769233</v>
      </c>
      <c r="O29" s="20">
        <v>12.801216999999999</v>
      </c>
      <c r="P29" s="20">
        <v>12.795708660000001</v>
      </c>
      <c r="Q29" s="20">
        <v>12.789181660000001</v>
      </c>
      <c r="R29" s="20">
        <v>12.780922329999999</v>
      </c>
      <c r="S29" s="20">
        <v>12.79355833</v>
      </c>
      <c r="T29" s="20">
        <v>12.77703466</v>
      </c>
      <c r="U29" s="20">
        <v>12.798197330000001</v>
      </c>
      <c r="V29" s="20">
        <v>12.79854366</v>
      </c>
      <c r="W29" s="15">
        <f t="shared" si="1"/>
        <v>12.791496362999998</v>
      </c>
      <c r="X29" s="16">
        <f t="shared" si="2"/>
        <v>0.63331833400000015</v>
      </c>
      <c r="Y29" s="17">
        <f t="shared" si="3"/>
        <v>4.7175201169929455</v>
      </c>
    </row>
    <row r="30" spans="1:25" x14ac:dyDescent="0.35">
      <c r="A30" s="19" t="s">
        <v>34</v>
      </c>
      <c r="B30" s="20">
        <v>6.2110926600000003</v>
      </c>
      <c r="C30" s="20">
        <v>5.4853779999999999</v>
      </c>
      <c r="D30" s="20">
        <v>5.4872693300000002</v>
      </c>
      <c r="E30" s="20">
        <v>6.013833</v>
      </c>
      <c r="F30" s="20">
        <v>5.5089526600000003</v>
      </c>
      <c r="G30" s="20">
        <v>6.2688086600000004</v>
      </c>
      <c r="H30" s="20">
        <v>5.4873303299999998</v>
      </c>
      <c r="I30" s="20">
        <v>6.0215550000000002</v>
      </c>
      <c r="J30" s="20">
        <v>5.6153616599999996</v>
      </c>
      <c r="K30" s="20">
        <v>5.7865979999999997</v>
      </c>
      <c r="L30" s="14">
        <f t="shared" si="0"/>
        <v>5.7886179299999991</v>
      </c>
      <c r="M30" s="20">
        <v>5.4262473299999998</v>
      </c>
      <c r="N30" s="20">
        <v>5.43268766</v>
      </c>
      <c r="O30" s="20">
        <v>5.4277170000000003</v>
      </c>
      <c r="P30" s="20">
        <v>5.4298186599999996</v>
      </c>
      <c r="Q30" s="20">
        <v>5.4269063299999996</v>
      </c>
      <c r="R30" s="20">
        <v>5.4231030000000002</v>
      </c>
      <c r="S30" s="20">
        <v>5.4278853299999996</v>
      </c>
      <c r="T30" s="20">
        <v>5.4293279999999999</v>
      </c>
      <c r="U30" s="20">
        <v>5.4212030000000002</v>
      </c>
      <c r="V30" s="20">
        <v>5.4270259999999997</v>
      </c>
      <c r="W30" s="15">
        <f t="shared" si="1"/>
        <v>5.4271922309999994</v>
      </c>
      <c r="X30" s="16">
        <f t="shared" si="2"/>
        <v>0.36142569899999977</v>
      </c>
      <c r="Y30" s="17">
        <f t="shared" si="3"/>
        <v>6.2437304270313021</v>
      </c>
    </row>
    <row r="31" spans="1:25" x14ac:dyDescent="0.35">
      <c r="A31" s="19" t="s">
        <v>35</v>
      </c>
      <c r="B31" s="20">
        <v>2.8693299999999998E-3</v>
      </c>
      <c r="C31" s="20">
        <v>2.8493300000000002E-3</v>
      </c>
      <c r="D31" s="20">
        <v>2.8396599999999999E-3</v>
      </c>
      <c r="E31" s="20">
        <v>2.8470000000000001E-3</v>
      </c>
      <c r="F31" s="20">
        <v>2.8386599999999998E-3</v>
      </c>
      <c r="G31" s="20">
        <v>2.8866600000000001E-3</v>
      </c>
      <c r="H31" s="20">
        <v>2.7983299999999999E-3</v>
      </c>
      <c r="I31" s="20">
        <v>2.8400000000000001E-3</v>
      </c>
      <c r="J31" s="20">
        <v>2.856E-3</v>
      </c>
      <c r="K31" s="20">
        <v>3.0663299999999999E-3</v>
      </c>
      <c r="L31" s="14">
        <f t="shared" si="0"/>
        <v>2.8691300000000001E-3</v>
      </c>
      <c r="M31" s="20">
        <v>2.7569999999999999E-3</v>
      </c>
      <c r="N31" s="20">
        <v>2.75866E-3</v>
      </c>
      <c r="O31" s="20">
        <v>2.7786600000000001E-3</v>
      </c>
      <c r="P31" s="20">
        <v>2.7590000000000002E-3</v>
      </c>
      <c r="Q31" s="20">
        <v>2.7653299999999999E-3</v>
      </c>
      <c r="R31" s="20">
        <v>2.7683299999999998E-3</v>
      </c>
      <c r="S31" s="20">
        <v>2.7476599999999999E-3</v>
      </c>
      <c r="T31" s="20">
        <v>2.7556600000000001E-3</v>
      </c>
      <c r="U31" s="20">
        <v>2.74566E-3</v>
      </c>
      <c r="V31" s="20">
        <v>2.75333E-3</v>
      </c>
      <c r="W31" s="15">
        <f t="shared" si="1"/>
        <v>2.7589290000000002E-3</v>
      </c>
      <c r="X31" s="16">
        <f t="shared" si="2"/>
        <v>1.1020099999999988E-4</v>
      </c>
      <c r="Y31" s="17">
        <f t="shared" si="3"/>
        <v>3.8409204183846635</v>
      </c>
    </row>
    <row r="32" spans="1:25" x14ac:dyDescent="0.35">
      <c r="A32" s="22" t="s">
        <v>36</v>
      </c>
      <c r="B32" s="23">
        <v>10.42495866</v>
      </c>
      <c r="C32" s="23">
        <v>10.405132330000001</v>
      </c>
      <c r="D32" s="23">
        <v>10.90521633</v>
      </c>
      <c r="E32" s="23">
        <v>10.61511733</v>
      </c>
      <c r="F32" s="23">
        <v>11.01330666</v>
      </c>
      <c r="G32" s="23">
        <v>10.725975999999999</v>
      </c>
      <c r="H32" s="23">
        <v>11.668244</v>
      </c>
      <c r="I32" s="23">
        <v>10.66100533</v>
      </c>
      <c r="J32" s="23">
        <v>10.84448766</v>
      </c>
      <c r="K32" s="23">
        <v>10.986220660000001</v>
      </c>
      <c r="L32" s="24">
        <f t="shared" si="0"/>
        <v>10.824966496</v>
      </c>
      <c r="M32" s="23">
        <v>10.31888333</v>
      </c>
      <c r="N32" s="23">
        <v>10.311089000000001</v>
      </c>
      <c r="O32" s="23">
        <v>10.314055</v>
      </c>
      <c r="P32" s="23">
        <v>10.334842</v>
      </c>
      <c r="Q32" s="23">
        <v>10.317759329999999</v>
      </c>
      <c r="R32" s="23">
        <v>10.326579000000001</v>
      </c>
      <c r="S32" s="23">
        <v>10.322635330000001</v>
      </c>
      <c r="T32" s="23">
        <v>10.334064659999999</v>
      </c>
      <c r="U32" s="23">
        <v>10.313818660000001</v>
      </c>
      <c r="V32" s="23">
        <v>10.31198766</v>
      </c>
      <c r="W32" s="25">
        <f t="shared" si="1"/>
        <v>10.320571396999998</v>
      </c>
      <c r="X32" s="26">
        <f t="shared" si="2"/>
        <v>0.50439509900000168</v>
      </c>
      <c r="Y32" s="27">
        <f t="shared" si="3"/>
        <v>4.6595534423721663</v>
      </c>
    </row>
    <row r="33" spans="1:1" x14ac:dyDescent="0.35">
      <c r="A33" s="28"/>
    </row>
  </sheetData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1531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Testbed 0 - x86_64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Zahir Toufie</dc:creator>
  <dc:description/>
  <cp:lastModifiedBy>Zahir Toufie</cp:lastModifiedBy>
  <cp:revision>17</cp:revision>
  <dcterms:created xsi:type="dcterms:W3CDTF">2024-03-23T03:49:48Z</dcterms:created>
  <dcterms:modified xsi:type="dcterms:W3CDTF">2025-03-14T06:31:55Z</dcterms:modified>
  <dc:language>en-AU</dc:language>
</cp:coreProperties>
</file>