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4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chuf\Documents\Documents 2021\Documents\Documents (2)\Horticulture 2022\Bandile\Final thesis after examination\Data\"/>
    </mc:Choice>
  </mc:AlternateContent>
  <xr:revisionPtr revIDLastSave="0" documentId="13_ncr:1_{E4FEC5D2-8E8D-4727-9DE8-C6F4D8D3AB4E}" xr6:coauthVersionLast="47" xr6:coauthVersionMax="47" xr10:uidLastSave="{00000000-0000-0000-0000-000000000000}"/>
  <bookViews>
    <workbookView xWindow="-108" yWindow="-108" windowWidth="23256" windowHeight="12576" firstSheet="3" activeTab="7" xr2:uid="{00000000-000D-0000-FFFF-FFFF00000000}"/>
  </bookViews>
  <sheets>
    <sheet name="Plant height" sheetId="4" r:id="rId1"/>
    <sheet name="Number of Leaves" sheetId="1" r:id="rId2"/>
    <sheet name="Dry, Wet weight &amp; Root length" sheetId="9" r:id="rId3"/>
    <sheet name="Endophytic colonization" sheetId="11" r:id="rId4"/>
    <sheet name="Secondary metabolites" sheetId="12" r:id="rId5"/>
    <sheet name="Antioxidants" sheetId="13" r:id="rId6"/>
    <sheet name="Toxicity test" sheetId="14" r:id="rId7"/>
    <sheet name="Toxicity of extracts of AuNPs" sheetId="15" r:id="rId8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26" i="13" l="1"/>
  <c r="J26" i="13"/>
  <c r="F26" i="13"/>
  <c r="N25" i="13"/>
  <c r="J25" i="13"/>
  <c r="F25" i="13"/>
  <c r="N24" i="13"/>
  <c r="J24" i="13"/>
  <c r="F24" i="13"/>
  <c r="N23" i="13"/>
  <c r="J23" i="13"/>
  <c r="F23" i="13"/>
  <c r="N22" i="13"/>
  <c r="J22" i="13"/>
  <c r="F22" i="13"/>
  <c r="N21" i="13"/>
  <c r="J21" i="13"/>
  <c r="F21" i="13"/>
  <c r="N20" i="13"/>
  <c r="J20" i="13"/>
  <c r="F20" i="13"/>
  <c r="N19" i="13"/>
  <c r="J19" i="13"/>
  <c r="F19" i="13"/>
  <c r="N18" i="13"/>
  <c r="J18" i="13"/>
  <c r="F18" i="13"/>
  <c r="N17" i="13"/>
  <c r="J17" i="13"/>
  <c r="F17" i="13"/>
  <c r="N16" i="13"/>
  <c r="J16" i="13"/>
  <c r="F16" i="13"/>
  <c r="N15" i="13"/>
  <c r="J15" i="13"/>
  <c r="F15" i="13"/>
  <c r="N14" i="13"/>
  <c r="J14" i="13"/>
  <c r="F14" i="13"/>
  <c r="N13" i="13"/>
  <c r="J13" i="13"/>
  <c r="F13" i="13"/>
  <c r="N12" i="13"/>
  <c r="J12" i="13"/>
  <c r="F12" i="13"/>
  <c r="N11" i="13"/>
  <c r="J11" i="13"/>
  <c r="F11" i="13"/>
  <c r="N10" i="13"/>
  <c r="J10" i="13"/>
  <c r="F10" i="13"/>
  <c r="N9" i="13"/>
  <c r="J9" i="13"/>
  <c r="F9" i="13"/>
  <c r="N8" i="13"/>
  <c r="J8" i="13"/>
  <c r="F8" i="13"/>
  <c r="N7" i="13"/>
  <c r="J7" i="13"/>
  <c r="F7" i="13"/>
  <c r="N6" i="13"/>
  <c r="J6" i="13"/>
  <c r="F6" i="13"/>
  <c r="N5" i="13"/>
  <c r="J5" i="13"/>
  <c r="F5" i="13"/>
  <c r="N4" i="13"/>
  <c r="J4" i="13"/>
  <c r="F4" i="13"/>
  <c r="N3" i="13"/>
  <c r="J3" i="13"/>
  <c r="F3" i="13"/>
  <c r="J26" i="12"/>
  <c r="F26" i="12"/>
  <c r="J25" i="12"/>
  <c r="F25" i="12"/>
  <c r="J24" i="12"/>
  <c r="F24" i="12"/>
  <c r="J23" i="12"/>
  <c r="F23" i="12"/>
  <c r="J22" i="12"/>
  <c r="F22" i="12"/>
  <c r="J21" i="12"/>
  <c r="F21" i="12"/>
  <c r="J20" i="12"/>
  <c r="F20" i="12"/>
  <c r="J19" i="12"/>
  <c r="F19" i="12"/>
  <c r="J18" i="12"/>
  <c r="F18" i="12"/>
  <c r="J17" i="12"/>
  <c r="F17" i="12"/>
  <c r="J16" i="12"/>
  <c r="F16" i="12"/>
  <c r="J15" i="12"/>
  <c r="F15" i="12"/>
  <c r="J14" i="12"/>
  <c r="F14" i="12"/>
  <c r="J13" i="12"/>
  <c r="F13" i="12"/>
  <c r="J12" i="12"/>
  <c r="F12" i="12"/>
  <c r="J11" i="12"/>
  <c r="F11" i="12"/>
  <c r="J10" i="12"/>
  <c r="F10" i="12"/>
  <c r="J9" i="12"/>
  <c r="F9" i="12"/>
  <c r="J8" i="12"/>
  <c r="F8" i="12"/>
  <c r="J7" i="12"/>
  <c r="F7" i="12"/>
  <c r="J6" i="12"/>
  <c r="F6" i="12"/>
  <c r="J5" i="12"/>
  <c r="F5" i="12"/>
  <c r="J4" i="12"/>
  <c r="F4" i="12"/>
  <c r="J3" i="12"/>
  <c r="F3" i="12"/>
  <c r="D20" i="11"/>
  <c r="C20" i="11"/>
  <c r="B20" i="11"/>
  <c r="G6" i="4"/>
  <c r="G7" i="4"/>
  <c r="G8" i="4"/>
  <c r="G9" i="4"/>
  <c r="G10" i="4"/>
  <c r="G11" i="4"/>
  <c r="G12" i="4"/>
  <c r="G13" i="4"/>
  <c r="G14" i="4"/>
  <c r="G15" i="4"/>
  <c r="G16" i="4"/>
  <c r="G17" i="4"/>
  <c r="G18" i="4"/>
  <c r="G19" i="4"/>
  <c r="G20" i="4"/>
  <c r="G21" i="4"/>
  <c r="G22" i="4"/>
  <c r="G23" i="4"/>
  <c r="G26" i="4"/>
  <c r="G27" i="4"/>
  <c r="G28" i="4"/>
  <c r="G29" i="4"/>
  <c r="G30" i="4"/>
  <c r="G31" i="4"/>
  <c r="G32" i="4"/>
  <c r="G33" i="4"/>
  <c r="G34" i="4"/>
  <c r="G35" i="4"/>
  <c r="G36" i="4"/>
  <c r="G37" i="4"/>
  <c r="G38" i="4"/>
  <c r="G39" i="4"/>
  <c r="G40" i="4"/>
  <c r="G41" i="4"/>
  <c r="G42" i="4"/>
  <c r="G43" i="4"/>
  <c r="G44" i="4"/>
  <c r="G45" i="4"/>
  <c r="G48" i="4"/>
  <c r="G49" i="4"/>
  <c r="G50" i="4"/>
  <c r="G51" i="4"/>
  <c r="G52" i="4"/>
  <c r="G53" i="4"/>
  <c r="G54" i="4"/>
  <c r="G55" i="4"/>
  <c r="G56" i="4"/>
  <c r="G57" i="4"/>
  <c r="G58" i="4"/>
  <c r="G59" i="4"/>
  <c r="G60" i="4"/>
  <c r="G61" i="4"/>
  <c r="G62" i="4"/>
  <c r="G63" i="4"/>
  <c r="G64" i="4"/>
  <c r="G65" i="4"/>
  <c r="G66" i="4"/>
  <c r="G67" i="4"/>
  <c r="G70" i="4"/>
  <c r="G71" i="4"/>
  <c r="G72" i="4"/>
  <c r="G73" i="4"/>
  <c r="G74" i="4"/>
  <c r="G75" i="4"/>
  <c r="G76" i="4"/>
  <c r="G77" i="4"/>
  <c r="G78" i="4"/>
  <c r="G79" i="4"/>
  <c r="G80" i="4"/>
  <c r="G81" i="4"/>
  <c r="G82" i="4"/>
  <c r="G83" i="4"/>
  <c r="G84" i="4"/>
  <c r="G85" i="4"/>
  <c r="G86" i="4"/>
  <c r="G87" i="4"/>
  <c r="G88" i="4"/>
  <c r="G89" i="4"/>
  <c r="G5" i="4"/>
  <c r="G4" i="4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5" i="1"/>
  <c r="G4" i="1"/>
</calcChain>
</file>

<file path=xl/sharedStrings.xml><?xml version="1.0" encoding="utf-8"?>
<sst xmlns="http://schemas.openxmlformats.org/spreadsheetml/2006/main" count="729" uniqueCount="220">
  <si>
    <t>T1R2</t>
  </si>
  <si>
    <t>C1R1</t>
  </si>
  <si>
    <t>C1R2</t>
  </si>
  <si>
    <t>C1R3</t>
  </si>
  <si>
    <t>C1R4</t>
  </si>
  <si>
    <t>C1R5</t>
  </si>
  <si>
    <t>C1R6</t>
  </si>
  <si>
    <t>C1R7</t>
  </si>
  <si>
    <t>C1R8</t>
  </si>
  <si>
    <t>C1R9</t>
  </si>
  <si>
    <t>C1R10</t>
  </si>
  <si>
    <t>C1R11</t>
  </si>
  <si>
    <t>C1R12</t>
  </si>
  <si>
    <t>C1R13</t>
  </si>
  <si>
    <t>C1R14</t>
  </si>
  <si>
    <t>C1R15</t>
  </si>
  <si>
    <t>C1R16</t>
  </si>
  <si>
    <t>C1R17</t>
  </si>
  <si>
    <t>C1R18</t>
  </si>
  <si>
    <t>C1R19</t>
  </si>
  <si>
    <t>C1R20</t>
  </si>
  <si>
    <t>T1R1</t>
  </si>
  <si>
    <t>T1R3</t>
  </si>
  <si>
    <t>T1R4</t>
  </si>
  <si>
    <t>T1R5</t>
  </si>
  <si>
    <t>T1R7</t>
  </si>
  <si>
    <t>T1R6</t>
  </si>
  <si>
    <t>T1R8</t>
  </si>
  <si>
    <t>T1R9</t>
  </si>
  <si>
    <t>T1R10</t>
  </si>
  <si>
    <t>T1R11</t>
  </si>
  <si>
    <t>T1R12</t>
  </si>
  <si>
    <t>T1R13</t>
  </si>
  <si>
    <t>T1R14</t>
  </si>
  <si>
    <t>T1R15</t>
  </si>
  <si>
    <t>T1R16</t>
  </si>
  <si>
    <t>T1R17</t>
  </si>
  <si>
    <t>T1R19</t>
  </si>
  <si>
    <t>T1R18</t>
  </si>
  <si>
    <t>T1R20</t>
  </si>
  <si>
    <t>T2R1</t>
  </si>
  <si>
    <t>T2R2</t>
  </si>
  <si>
    <t>T2R3</t>
  </si>
  <si>
    <t>T2R4</t>
  </si>
  <si>
    <t>T2R5</t>
  </si>
  <si>
    <t>T2R6</t>
  </si>
  <si>
    <t>T2R20</t>
  </si>
  <si>
    <t>T2R19</t>
  </si>
  <si>
    <t>T2R18</t>
  </si>
  <si>
    <t>T2R17</t>
  </si>
  <si>
    <t>T2R16</t>
  </si>
  <si>
    <t>T2R15</t>
  </si>
  <si>
    <t>T2R14</t>
  </si>
  <si>
    <t>T2R13</t>
  </si>
  <si>
    <t>T2R12</t>
  </si>
  <si>
    <t>T2R11</t>
  </si>
  <si>
    <t>T2R10</t>
  </si>
  <si>
    <t>T2R9</t>
  </si>
  <si>
    <t>T2R8</t>
  </si>
  <si>
    <t>T2R7</t>
  </si>
  <si>
    <t>T3R1</t>
  </si>
  <si>
    <t>T3R20</t>
  </si>
  <si>
    <t>T3R19</t>
  </si>
  <si>
    <t>T3R18</t>
  </si>
  <si>
    <t>T3R17</t>
  </si>
  <si>
    <t>T3R16</t>
  </si>
  <si>
    <t>T3R15</t>
  </si>
  <si>
    <t>T3R14</t>
  </si>
  <si>
    <t>T3R13</t>
  </si>
  <si>
    <t>T3R12</t>
  </si>
  <si>
    <t>T3R11</t>
  </si>
  <si>
    <t>T3R10</t>
  </si>
  <si>
    <t>T3R9</t>
  </si>
  <si>
    <t>T3R8</t>
  </si>
  <si>
    <t>T3R7</t>
  </si>
  <si>
    <t>T3R6</t>
  </si>
  <si>
    <t>T3R5</t>
  </si>
  <si>
    <t>T3R4</t>
  </si>
  <si>
    <t>T3R3</t>
  </si>
  <si>
    <t>T3R2</t>
  </si>
  <si>
    <t>Plants</t>
  </si>
  <si>
    <t>23/10/2019</t>
  </si>
  <si>
    <t>07/11/2019</t>
  </si>
  <si>
    <t>14/11/2019</t>
  </si>
  <si>
    <t>Treatment  one 1 x 10/6</t>
  </si>
  <si>
    <t>Growth parameters height</t>
  </si>
  <si>
    <t>Control</t>
  </si>
  <si>
    <t>Treatment two 1 x 10/7</t>
  </si>
  <si>
    <t>Treatment  three 1 x10/8</t>
  </si>
  <si>
    <t>Root length</t>
  </si>
  <si>
    <t xml:space="preserve">Plant wet weight </t>
  </si>
  <si>
    <t>Root wet weight</t>
  </si>
  <si>
    <t>Weights (g)</t>
  </si>
  <si>
    <t>Dry weight Leaves</t>
  </si>
  <si>
    <t>Dry weight Roots</t>
  </si>
  <si>
    <t>last minus first</t>
  </si>
  <si>
    <t>Last minus first</t>
  </si>
  <si>
    <t>31/10/2019</t>
  </si>
  <si>
    <t>Growth parameters height (cm)</t>
  </si>
  <si>
    <t>Week 1</t>
  </si>
  <si>
    <t>Week 2</t>
  </si>
  <si>
    <t>Week 3</t>
  </si>
  <si>
    <t>Week 4</t>
  </si>
  <si>
    <t>TE = Trolox equivalents</t>
  </si>
  <si>
    <t>GAE = Gallic acid equivalents</t>
  </si>
  <si>
    <t xml:space="preserve">Replica </t>
  </si>
  <si>
    <r>
      <t>1x10</t>
    </r>
    <r>
      <rPr>
        <sz val="11"/>
        <color theme="1"/>
        <rFont val="Calibri"/>
        <family val="2"/>
      </rPr>
      <t>⁶</t>
    </r>
  </si>
  <si>
    <r>
      <t>1x10</t>
    </r>
    <r>
      <rPr>
        <sz val="11"/>
        <color theme="1"/>
        <rFont val="Calibri"/>
        <family val="2"/>
      </rPr>
      <t>⁷</t>
    </r>
  </si>
  <si>
    <r>
      <t>1x10</t>
    </r>
    <r>
      <rPr>
        <sz val="11"/>
        <color theme="1"/>
        <rFont val="Calibri"/>
        <family val="2"/>
      </rPr>
      <t>⁸</t>
    </r>
  </si>
  <si>
    <t xml:space="preserve">Percentage </t>
  </si>
  <si>
    <t>Sample</t>
  </si>
  <si>
    <t>Polyphenols (mg GAE/L)</t>
  </si>
  <si>
    <t>Flavonols(mg QE/L)</t>
  </si>
  <si>
    <t>Flavanols (mg CE/L)</t>
  </si>
  <si>
    <t>Alkaloids (mg/L)</t>
  </si>
  <si>
    <t>#</t>
  </si>
  <si>
    <t>Repeat 1</t>
  </si>
  <si>
    <t>Repeat 2</t>
  </si>
  <si>
    <t>Repeat 3</t>
  </si>
  <si>
    <t>Average</t>
  </si>
  <si>
    <t>Leaves</t>
  </si>
  <si>
    <t>N.D.</t>
  </si>
  <si>
    <t>Roots</t>
  </si>
  <si>
    <t>QE = Quercetin equivalents</t>
  </si>
  <si>
    <t>CE = Catechin equivalents</t>
  </si>
  <si>
    <t>N.D. = none detected</t>
  </si>
  <si>
    <t>FRAP (umol AAE/L)</t>
  </si>
  <si>
    <t>DPPH (umol TE/L)</t>
  </si>
  <si>
    <t>TEAC (umol TE/L)</t>
  </si>
  <si>
    <t>AAE = Ascorbic acid equivalents</t>
  </si>
  <si>
    <t>Bioassay data</t>
  </si>
  <si>
    <t>Hours/ days</t>
  </si>
  <si>
    <t xml:space="preserve">Treatments </t>
  </si>
  <si>
    <t>24 hours</t>
  </si>
  <si>
    <t>Dead</t>
  </si>
  <si>
    <t>alive</t>
  </si>
  <si>
    <t>T1R1(L)</t>
  </si>
  <si>
    <t>T1R1(R)</t>
  </si>
  <si>
    <t>T1R2(L)</t>
  </si>
  <si>
    <t>T1R2(R)</t>
  </si>
  <si>
    <t>T1R3(L)</t>
  </si>
  <si>
    <t>T1R3 (R)</t>
  </si>
  <si>
    <t>T2R1(L)</t>
  </si>
  <si>
    <t>T2R1(R)</t>
  </si>
  <si>
    <t>T2R2(L)</t>
  </si>
  <si>
    <t>T2R2(R)</t>
  </si>
  <si>
    <t>T2R3(L)</t>
  </si>
  <si>
    <t>T2R3(R)</t>
  </si>
  <si>
    <t>T3R1(L)</t>
  </si>
  <si>
    <t>T3R1(R)</t>
  </si>
  <si>
    <t>T3R2(L)</t>
  </si>
  <si>
    <t>T3R2(R)</t>
  </si>
  <si>
    <t>T3R3(L)</t>
  </si>
  <si>
    <t>T3R3(R)</t>
  </si>
  <si>
    <t>C1R1(L)</t>
  </si>
  <si>
    <t>C1R1(R)</t>
  </si>
  <si>
    <t>C1R2(L)</t>
  </si>
  <si>
    <t>C1R2(R)</t>
  </si>
  <si>
    <t>C1R3(L)</t>
  </si>
  <si>
    <t>C1R3(R)</t>
  </si>
  <si>
    <t>NC-R1</t>
  </si>
  <si>
    <t>NC-R2</t>
  </si>
  <si>
    <t>NC-R3</t>
  </si>
  <si>
    <t>PC-5%(R1)</t>
  </si>
  <si>
    <t>PC-5%(R2)</t>
  </si>
  <si>
    <t>PC-5%(R3)</t>
  </si>
  <si>
    <t>PC-2,5%(R1)</t>
  </si>
  <si>
    <t>PC-2,5%(R2)</t>
  </si>
  <si>
    <t>PC-2,5%(R3)</t>
  </si>
  <si>
    <r>
      <t>Treatment 1  (1x10</t>
    </r>
    <r>
      <rPr>
        <b/>
        <vertAlign val="superscript"/>
        <sz val="11"/>
        <color theme="1"/>
        <rFont val="Calibri"/>
        <family val="2"/>
        <scheme val="minor"/>
      </rPr>
      <t>6</t>
    </r>
    <r>
      <rPr>
        <b/>
        <sz val="11"/>
        <color theme="1"/>
        <rFont val="Calibri"/>
        <family val="2"/>
        <scheme val="minor"/>
      </rPr>
      <t>)</t>
    </r>
  </si>
  <si>
    <t xml:space="preserve">Alive </t>
  </si>
  <si>
    <t xml:space="preserve">Dead </t>
  </si>
  <si>
    <t>T1R1 1st Dilution</t>
  </si>
  <si>
    <t xml:space="preserve">T1R1 2nd Dilution </t>
  </si>
  <si>
    <t xml:space="preserve">T1R2 </t>
  </si>
  <si>
    <t xml:space="preserve">T1R2 1st Dilution </t>
  </si>
  <si>
    <t xml:space="preserve">T1R2 2nd Dilution </t>
  </si>
  <si>
    <t xml:space="preserve">T1R3 1st Dilution </t>
  </si>
  <si>
    <t xml:space="preserve">T1R3 2nd Dilution </t>
  </si>
  <si>
    <r>
      <t>Treatment 1  (1x10</t>
    </r>
    <r>
      <rPr>
        <vertAlign val="superscript"/>
        <sz val="11"/>
        <color theme="1"/>
        <rFont val="Calibri"/>
        <family val="2"/>
        <scheme val="minor"/>
      </rPr>
      <t>7</t>
    </r>
    <r>
      <rPr>
        <sz val="11"/>
        <color theme="1"/>
        <rFont val="Calibri"/>
        <family val="2"/>
        <scheme val="minor"/>
      </rPr>
      <t>)</t>
    </r>
  </si>
  <si>
    <t>T2R1 1st Dilution</t>
  </si>
  <si>
    <t xml:space="preserve">T2R1 2nd Dilution </t>
  </si>
  <si>
    <t xml:space="preserve">T2R2 </t>
  </si>
  <si>
    <t xml:space="preserve">T2R2 1st Dilution </t>
  </si>
  <si>
    <t xml:space="preserve">T2R2 2nd Dilution </t>
  </si>
  <si>
    <t xml:space="preserve">T2R3 1st Dilution </t>
  </si>
  <si>
    <t xml:space="preserve">T2R3 2nd Dilution </t>
  </si>
  <si>
    <r>
      <t>Treatment 1  (1x10</t>
    </r>
    <r>
      <rPr>
        <vertAlign val="superscript"/>
        <sz val="11"/>
        <color theme="1"/>
        <rFont val="Calibri"/>
        <family val="2"/>
        <scheme val="minor"/>
      </rPr>
      <t>8</t>
    </r>
    <r>
      <rPr>
        <sz val="11"/>
        <color theme="1"/>
        <rFont val="Calibri"/>
        <family val="2"/>
        <scheme val="minor"/>
      </rPr>
      <t>)</t>
    </r>
  </si>
  <si>
    <t>T3R1 1st Dilution</t>
  </si>
  <si>
    <t xml:space="preserve">T3R1 2nd Dilution </t>
  </si>
  <si>
    <t xml:space="preserve">T3R2 </t>
  </si>
  <si>
    <t xml:space="preserve">T3R2 1st Dilution </t>
  </si>
  <si>
    <t xml:space="preserve">T3R2 2nd Dilution </t>
  </si>
  <si>
    <t xml:space="preserve">T3R3 1st Dilution </t>
  </si>
  <si>
    <t xml:space="preserve">T3R3 2nd Dilution </t>
  </si>
  <si>
    <t xml:space="preserve">Control </t>
  </si>
  <si>
    <t>CR1</t>
  </si>
  <si>
    <t xml:space="preserve">CR1 1st Dilution </t>
  </si>
  <si>
    <t xml:space="preserve">CR1 2nd Dilution </t>
  </si>
  <si>
    <t>CR2</t>
  </si>
  <si>
    <t xml:space="preserve">CR2 1st Dilution </t>
  </si>
  <si>
    <t xml:space="preserve">CR2 2nd Dilution </t>
  </si>
  <si>
    <t>CR3</t>
  </si>
  <si>
    <t xml:space="preserve">CR3 1st Dilution </t>
  </si>
  <si>
    <t xml:space="preserve">CR3 2nd Dilution </t>
  </si>
  <si>
    <t xml:space="preserve">Control Control </t>
  </si>
  <si>
    <t xml:space="preserve">CCR1 1st Dilution </t>
  </si>
  <si>
    <t xml:space="preserve">CCR1 2nd Dilution </t>
  </si>
  <si>
    <t>CCR2</t>
  </si>
  <si>
    <t xml:space="preserve">CCR2 1st Dilution </t>
  </si>
  <si>
    <t xml:space="preserve">CCR2 2nd Dilution </t>
  </si>
  <si>
    <t>CCR3</t>
  </si>
  <si>
    <t xml:space="preserve">CCR3 1st Dilution </t>
  </si>
  <si>
    <t xml:space="preserve">CCR3 2nd Dilution </t>
  </si>
  <si>
    <t xml:space="preserve">Clean test </t>
  </si>
  <si>
    <t xml:space="preserve">All 10 were alive after 4 days </t>
  </si>
  <si>
    <t>T (Fungal treatment)</t>
  </si>
  <si>
    <t>C (Control Treatment)</t>
  </si>
  <si>
    <t>R (Replicate)</t>
  </si>
  <si>
    <r>
      <t>Endophytic Fungal Colonization (</t>
    </r>
    <r>
      <rPr>
        <strike/>
        <sz val="14"/>
        <color theme="1"/>
        <rFont val="Arial"/>
        <family val="2"/>
      </rPr>
      <t>%)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</si>
</sst>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R&quot;#,##0_);[Red]\(&quot;R&quot;#,##0\)"/>
    <numFmt numFmtId="164" formatCode="0.000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4"/>
      <color theme="1"/>
      <name val="Arial"/>
      <family val="2"/>
    </font>
    <font>
      <strike/>
      <sz val="14"/>
      <color theme="1"/>
      <name val="Arial"/>
      <family val="2"/>
    </font>
    <font>
      <sz val="11"/>
      <color theme="1"/>
      <name val="Arial"/>
      <family val="2"/>
    </font>
    <font>
      <sz val="11"/>
      <color theme="1"/>
      <name val="Calibri"/>
      <family val="2"/>
    </font>
    <font>
      <b/>
      <sz val="11"/>
      <color theme="1"/>
      <name val="Arial"/>
      <family val="2"/>
    </font>
    <font>
      <b/>
      <vertAlign val="superscript"/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67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0" fillId="0" borderId="16" xfId="0" applyBorder="1"/>
    <xf numFmtId="0" fontId="0" fillId="0" borderId="21" xfId="0" applyBorder="1"/>
    <xf numFmtId="164" fontId="0" fillId="0" borderId="19" xfId="0" applyNumberFormat="1" applyBorder="1"/>
    <xf numFmtId="0" fontId="1" fillId="0" borderId="0" xfId="0" applyFont="1"/>
    <xf numFmtId="2" fontId="0" fillId="0" borderId="0" xfId="0" applyNumberFormat="1"/>
    <xf numFmtId="0" fontId="2" fillId="0" borderId="0" xfId="1"/>
    <xf numFmtId="0" fontId="5" fillId="0" borderId="16" xfId="1" applyFont="1" applyBorder="1"/>
    <xf numFmtId="0" fontId="5" fillId="0" borderId="15" xfId="1" applyFont="1" applyBorder="1"/>
    <xf numFmtId="6" fontId="2" fillId="0" borderId="6" xfId="1" applyNumberFormat="1" applyBorder="1" applyAlignment="1">
      <alignment horizontal="left"/>
    </xf>
    <xf numFmtId="0" fontId="2" fillId="0" borderId="2" xfId="1" applyBorder="1"/>
    <xf numFmtId="0" fontId="2" fillId="0" borderId="7" xfId="1" applyBorder="1"/>
    <xf numFmtId="6" fontId="2" fillId="0" borderId="8" xfId="1" applyNumberFormat="1" applyBorder="1" applyAlignment="1">
      <alignment horizontal="left"/>
    </xf>
    <xf numFmtId="0" fontId="5" fillId="0" borderId="1" xfId="1" applyFont="1" applyBorder="1"/>
    <xf numFmtId="0" fontId="2" fillId="0" borderId="1" xfId="1" applyBorder="1"/>
    <xf numFmtId="0" fontId="2" fillId="0" borderId="9" xfId="1" applyBorder="1"/>
    <xf numFmtId="0" fontId="5" fillId="0" borderId="0" xfId="1" applyFont="1"/>
    <xf numFmtId="0" fontId="7" fillId="0" borderId="10" xfId="1" applyFont="1" applyBorder="1"/>
    <xf numFmtId="2" fontId="2" fillId="0" borderId="11" xfId="1" applyNumberFormat="1" applyBorder="1"/>
    <xf numFmtId="2" fontId="2" fillId="0" borderId="12" xfId="1" applyNumberFormat="1" applyBorder="1"/>
    <xf numFmtId="2" fontId="0" fillId="0" borderId="0" xfId="0" applyNumberFormat="1" applyAlignment="1">
      <alignment horizontal="right"/>
    </xf>
    <xf numFmtId="0" fontId="1" fillId="0" borderId="16" xfId="0" applyFont="1" applyBorder="1"/>
    <xf numFmtId="0" fontId="0" fillId="0" borderId="22" xfId="0" applyBorder="1"/>
    <xf numFmtId="0" fontId="0" fillId="0" borderId="23" xfId="0" applyBorder="1"/>
    <xf numFmtId="0" fontId="0" fillId="0" borderId="24" xfId="0" applyBorder="1"/>
    <xf numFmtId="0" fontId="0" fillId="0" borderId="25" xfId="0" applyBorder="1"/>
    <xf numFmtId="0" fontId="0" fillId="0" borderId="26" xfId="0" applyBorder="1"/>
    <xf numFmtId="0" fontId="0" fillId="0" borderId="27" xfId="0" applyBorder="1"/>
    <xf numFmtId="0" fontId="0" fillId="0" borderId="28" xfId="0" applyBorder="1"/>
    <xf numFmtId="0" fontId="0" fillId="0" borderId="29" xfId="0" applyBorder="1"/>
    <xf numFmtId="0" fontId="0" fillId="0" borderId="30" xfId="0" applyBorder="1"/>
    <xf numFmtId="0" fontId="0" fillId="0" borderId="31" xfId="0" applyBorder="1"/>
    <xf numFmtId="0" fontId="0" fillId="0" borderId="32" xfId="0" applyBorder="1"/>
    <xf numFmtId="0" fontId="1" fillId="0" borderId="13" xfId="0" applyFont="1" applyBorder="1"/>
    <xf numFmtId="0" fontId="0" fillId="0" borderId="33" xfId="0" applyBorder="1"/>
    <xf numFmtId="0" fontId="0" fillId="0" borderId="34" xfId="0" applyBorder="1"/>
    <xf numFmtId="0" fontId="0" fillId="0" borderId="35" xfId="0" applyBorder="1"/>
    <xf numFmtId="0" fontId="1" fillId="0" borderId="3" xfId="0" applyFont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1" fillId="0" borderId="15" xfId="0" applyFont="1" applyBorder="1" applyAlignment="1">
      <alignment horizontal="center"/>
    </xf>
    <xf numFmtId="0" fontId="0" fillId="0" borderId="17" xfId="0" applyBorder="1" applyAlignment="1">
      <alignment horizontal="center"/>
    </xf>
    <xf numFmtId="0" fontId="3" fillId="0" borderId="13" xfId="1" applyFont="1" applyBorder="1" applyAlignment="1">
      <alignment horizontal="center"/>
    </xf>
    <xf numFmtId="0" fontId="3" fillId="0" borderId="14" xfId="1" applyFont="1" applyBorder="1" applyAlignment="1">
      <alignment horizontal="center"/>
    </xf>
    <xf numFmtId="0" fontId="3" fillId="0" borderId="15" xfId="1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center"/>
    </xf>
  </cellXfs>
  <cellStyles count="2">
    <cellStyle name="Normal" xfId="0" builtinId="0"/>
    <cellStyle name="Normal 2" xfId="1" xr:uid="{EA10B5B4-81A3-48B5-9F74-C6EE900D8CA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95"/>
  <sheetViews>
    <sheetView topLeftCell="A75" workbookViewId="0">
      <selection activeCell="A93" sqref="A93:B95"/>
    </sheetView>
  </sheetViews>
  <sheetFormatPr defaultRowHeight="14.4" x14ac:dyDescent="0.3"/>
  <cols>
    <col min="2" max="2" width="15.44140625" customWidth="1"/>
    <col min="3" max="3" width="17.109375" customWidth="1"/>
    <col min="4" max="4" width="12.109375" customWidth="1"/>
    <col min="5" max="5" width="11.6640625" customWidth="1"/>
    <col min="6" max="6" width="12.109375" customWidth="1"/>
    <col min="7" max="7" width="14.44140625" bestFit="1" customWidth="1"/>
    <col min="8" max="8" width="13.6640625" customWidth="1"/>
    <col min="9" max="9" width="15.5546875" customWidth="1"/>
    <col min="10" max="10" width="14.44140625" customWidth="1"/>
    <col min="11" max="11" width="17.109375" customWidth="1"/>
    <col min="12" max="12" width="15.6640625" customWidth="1"/>
    <col min="13" max="13" width="15" customWidth="1"/>
    <col min="14" max="14" width="17.5546875" customWidth="1"/>
  </cols>
  <sheetData>
    <row r="1" spans="1:7" ht="15" thickBot="1" x14ac:dyDescent="0.35">
      <c r="A1" s="52" t="s">
        <v>98</v>
      </c>
      <c r="B1" s="53"/>
      <c r="C1" s="53"/>
      <c r="D1" s="53"/>
      <c r="E1" s="54"/>
    </row>
    <row r="2" spans="1:7" ht="15" thickBot="1" x14ac:dyDescent="0.35">
      <c r="A2" s="55" t="s">
        <v>86</v>
      </c>
      <c r="B2" s="58"/>
      <c r="C2" s="58"/>
      <c r="D2" s="58"/>
      <c r="E2" s="59"/>
    </row>
    <row r="3" spans="1:7" ht="15" thickBot="1" x14ac:dyDescent="0.35">
      <c r="A3" s="10" t="s">
        <v>80</v>
      </c>
      <c r="B3" s="11" t="s">
        <v>99</v>
      </c>
      <c r="C3" s="11" t="s">
        <v>100</v>
      </c>
      <c r="D3" s="11" t="s">
        <v>101</v>
      </c>
      <c r="E3" s="12" t="s">
        <v>102</v>
      </c>
      <c r="G3" s="19" t="s">
        <v>96</v>
      </c>
    </row>
    <row r="4" spans="1:7" x14ac:dyDescent="0.3">
      <c r="A4" s="3" t="s">
        <v>1</v>
      </c>
      <c r="B4" s="2">
        <v>17</v>
      </c>
      <c r="C4" s="2">
        <v>17</v>
      </c>
      <c r="D4" s="2">
        <v>17.5</v>
      </c>
      <c r="E4" s="4">
        <v>23</v>
      </c>
      <c r="G4">
        <f>E4-B4</f>
        <v>6</v>
      </c>
    </row>
    <row r="5" spans="1:7" x14ac:dyDescent="0.3">
      <c r="A5" s="5" t="s">
        <v>2</v>
      </c>
      <c r="B5" s="1">
        <v>12</v>
      </c>
      <c r="C5" s="1">
        <v>13</v>
      </c>
      <c r="D5" s="1">
        <v>15</v>
      </c>
      <c r="E5" s="6">
        <v>19</v>
      </c>
      <c r="G5">
        <f>E5-B5</f>
        <v>7</v>
      </c>
    </row>
    <row r="6" spans="1:7" x14ac:dyDescent="0.3">
      <c r="A6" s="5" t="s">
        <v>3</v>
      </c>
      <c r="B6" s="1">
        <v>12</v>
      </c>
      <c r="C6" s="1">
        <v>13</v>
      </c>
      <c r="D6" s="1">
        <v>15</v>
      </c>
      <c r="E6" s="6">
        <v>20</v>
      </c>
      <c r="G6">
        <f t="shared" ref="G6:G67" si="0">E6-B6</f>
        <v>8</v>
      </c>
    </row>
    <row r="7" spans="1:7" x14ac:dyDescent="0.3">
      <c r="A7" s="5" t="s">
        <v>4</v>
      </c>
      <c r="B7" s="1">
        <v>14</v>
      </c>
      <c r="C7" s="1">
        <v>16</v>
      </c>
      <c r="D7" s="1">
        <v>19</v>
      </c>
      <c r="E7" s="6">
        <v>22</v>
      </c>
      <c r="G7">
        <f t="shared" si="0"/>
        <v>8</v>
      </c>
    </row>
    <row r="8" spans="1:7" x14ac:dyDescent="0.3">
      <c r="A8" s="5" t="s">
        <v>5</v>
      </c>
      <c r="B8" s="1">
        <v>19</v>
      </c>
      <c r="C8" s="1">
        <v>19</v>
      </c>
      <c r="D8" s="1">
        <v>20</v>
      </c>
      <c r="E8" s="6">
        <v>21</v>
      </c>
      <c r="G8">
        <f t="shared" si="0"/>
        <v>2</v>
      </c>
    </row>
    <row r="9" spans="1:7" x14ac:dyDescent="0.3">
      <c r="A9" s="5" t="s">
        <v>6</v>
      </c>
      <c r="B9" s="1">
        <v>13</v>
      </c>
      <c r="C9" s="1">
        <v>14</v>
      </c>
      <c r="D9" s="1">
        <v>17</v>
      </c>
      <c r="E9" s="6">
        <v>20</v>
      </c>
      <c r="G9">
        <f t="shared" si="0"/>
        <v>7</v>
      </c>
    </row>
    <row r="10" spans="1:7" x14ac:dyDescent="0.3">
      <c r="A10" s="5" t="s">
        <v>7</v>
      </c>
      <c r="B10" s="1">
        <v>14</v>
      </c>
      <c r="C10" s="1">
        <v>15</v>
      </c>
      <c r="D10" s="1">
        <v>19</v>
      </c>
      <c r="E10" s="6">
        <v>21</v>
      </c>
      <c r="G10">
        <f t="shared" si="0"/>
        <v>7</v>
      </c>
    </row>
    <row r="11" spans="1:7" x14ac:dyDescent="0.3">
      <c r="A11" s="5" t="s">
        <v>8</v>
      </c>
      <c r="B11" s="1">
        <v>14</v>
      </c>
      <c r="C11" s="1">
        <v>15</v>
      </c>
      <c r="D11" s="1">
        <v>16</v>
      </c>
      <c r="E11" s="6">
        <v>21</v>
      </c>
      <c r="G11">
        <f t="shared" si="0"/>
        <v>7</v>
      </c>
    </row>
    <row r="12" spans="1:7" x14ac:dyDescent="0.3">
      <c r="A12" s="5" t="s">
        <v>9</v>
      </c>
      <c r="B12" s="1">
        <v>18</v>
      </c>
      <c r="C12" s="1">
        <v>18</v>
      </c>
      <c r="D12" s="1">
        <v>18</v>
      </c>
      <c r="E12" s="6">
        <v>20</v>
      </c>
      <c r="G12">
        <f t="shared" si="0"/>
        <v>2</v>
      </c>
    </row>
    <row r="13" spans="1:7" x14ac:dyDescent="0.3">
      <c r="A13" s="5" t="s">
        <v>10</v>
      </c>
      <c r="B13" s="1">
        <v>16</v>
      </c>
      <c r="C13" s="1">
        <v>17</v>
      </c>
      <c r="D13" s="1">
        <v>18</v>
      </c>
      <c r="E13" s="6">
        <v>21</v>
      </c>
      <c r="G13">
        <f t="shared" si="0"/>
        <v>5</v>
      </c>
    </row>
    <row r="14" spans="1:7" x14ac:dyDescent="0.3">
      <c r="A14" s="5" t="s">
        <v>11</v>
      </c>
      <c r="B14" s="1">
        <v>18</v>
      </c>
      <c r="C14" s="1">
        <v>17</v>
      </c>
      <c r="D14" s="1">
        <v>17</v>
      </c>
      <c r="E14" s="6">
        <v>21</v>
      </c>
      <c r="G14">
        <f t="shared" si="0"/>
        <v>3</v>
      </c>
    </row>
    <row r="15" spans="1:7" x14ac:dyDescent="0.3">
      <c r="A15" s="5" t="s">
        <v>12</v>
      </c>
      <c r="B15" s="1">
        <v>14</v>
      </c>
      <c r="C15" s="1">
        <v>17</v>
      </c>
      <c r="D15" s="1">
        <v>18</v>
      </c>
      <c r="E15" s="6">
        <v>22</v>
      </c>
      <c r="G15">
        <f t="shared" si="0"/>
        <v>8</v>
      </c>
    </row>
    <row r="16" spans="1:7" x14ac:dyDescent="0.3">
      <c r="A16" s="5" t="s">
        <v>13</v>
      </c>
      <c r="B16" s="1">
        <v>19</v>
      </c>
      <c r="C16" s="1">
        <v>20</v>
      </c>
      <c r="D16" s="1">
        <v>20</v>
      </c>
      <c r="E16" s="6">
        <v>22</v>
      </c>
      <c r="G16">
        <f t="shared" si="0"/>
        <v>3</v>
      </c>
    </row>
    <row r="17" spans="1:7" x14ac:dyDescent="0.3">
      <c r="A17" s="5" t="s">
        <v>14</v>
      </c>
      <c r="B17" s="1">
        <v>16</v>
      </c>
      <c r="C17" s="1">
        <v>17</v>
      </c>
      <c r="D17" s="1">
        <v>17</v>
      </c>
      <c r="E17" s="6">
        <v>17</v>
      </c>
      <c r="G17">
        <f t="shared" si="0"/>
        <v>1</v>
      </c>
    </row>
    <row r="18" spans="1:7" x14ac:dyDescent="0.3">
      <c r="A18" s="5" t="s">
        <v>15</v>
      </c>
      <c r="B18" s="1">
        <v>14</v>
      </c>
      <c r="C18" s="1">
        <v>15</v>
      </c>
      <c r="D18" s="1">
        <v>16</v>
      </c>
      <c r="E18" s="6">
        <v>17</v>
      </c>
      <c r="G18">
        <f t="shared" si="0"/>
        <v>3</v>
      </c>
    </row>
    <row r="19" spans="1:7" x14ac:dyDescent="0.3">
      <c r="A19" s="5" t="s">
        <v>16</v>
      </c>
      <c r="B19" s="1">
        <v>17</v>
      </c>
      <c r="C19" s="1">
        <v>17</v>
      </c>
      <c r="D19" s="1">
        <v>18</v>
      </c>
      <c r="E19" s="6">
        <v>19</v>
      </c>
      <c r="G19">
        <f t="shared" si="0"/>
        <v>2</v>
      </c>
    </row>
    <row r="20" spans="1:7" x14ac:dyDescent="0.3">
      <c r="A20" s="5" t="s">
        <v>17</v>
      </c>
      <c r="B20" s="1">
        <v>16</v>
      </c>
      <c r="C20" s="1">
        <v>17</v>
      </c>
      <c r="D20" s="1">
        <v>17</v>
      </c>
      <c r="E20" s="6">
        <v>19</v>
      </c>
      <c r="G20">
        <f t="shared" si="0"/>
        <v>3</v>
      </c>
    </row>
    <row r="21" spans="1:7" x14ac:dyDescent="0.3">
      <c r="A21" s="5" t="s">
        <v>18</v>
      </c>
      <c r="B21" s="1">
        <v>13</v>
      </c>
      <c r="C21" s="1">
        <v>14</v>
      </c>
      <c r="D21" s="1">
        <v>15</v>
      </c>
      <c r="E21" s="6">
        <v>21</v>
      </c>
      <c r="G21">
        <f t="shared" si="0"/>
        <v>8</v>
      </c>
    </row>
    <row r="22" spans="1:7" x14ac:dyDescent="0.3">
      <c r="A22" s="5" t="s">
        <v>19</v>
      </c>
      <c r="B22" s="1">
        <v>20</v>
      </c>
      <c r="C22" s="1">
        <v>20</v>
      </c>
      <c r="D22" s="1">
        <v>21</v>
      </c>
      <c r="E22" s="6">
        <v>24</v>
      </c>
      <c r="G22">
        <f t="shared" si="0"/>
        <v>4</v>
      </c>
    </row>
    <row r="23" spans="1:7" ht="15" thickBot="1" x14ac:dyDescent="0.35">
      <c r="A23" s="7" t="s">
        <v>20</v>
      </c>
      <c r="B23" s="8">
        <v>15</v>
      </c>
      <c r="C23" s="8">
        <v>15</v>
      </c>
      <c r="D23" s="8">
        <v>16</v>
      </c>
      <c r="E23" s="9">
        <v>26</v>
      </c>
      <c r="G23">
        <f t="shared" si="0"/>
        <v>11</v>
      </c>
    </row>
    <row r="24" spans="1:7" ht="15" thickBot="1" x14ac:dyDescent="0.35"/>
    <row r="25" spans="1:7" ht="15" thickBot="1" x14ac:dyDescent="0.35">
      <c r="A25" s="55" t="s">
        <v>84</v>
      </c>
      <c r="B25" s="56"/>
      <c r="C25" s="56"/>
      <c r="D25" s="56"/>
      <c r="E25" s="57"/>
    </row>
    <row r="26" spans="1:7" x14ac:dyDescent="0.3">
      <c r="A26" s="3" t="s">
        <v>21</v>
      </c>
      <c r="B26" s="2">
        <v>18</v>
      </c>
      <c r="C26" s="2">
        <v>18</v>
      </c>
      <c r="D26" s="2">
        <v>19</v>
      </c>
      <c r="E26" s="4">
        <v>20</v>
      </c>
      <c r="G26">
        <f t="shared" si="0"/>
        <v>2</v>
      </c>
    </row>
    <row r="27" spans="1:7" x14ac:dyDescent="0.3">
      <c r="A27" s="5" t="s">
        <v>0</v>
      </c>
      <c r="B27" s="1">
        <v>14</v>
      </c>
      <c r="C27" s="1">
        <v>15</v>
      </c>
      <c r="D27" s="1">
        <v>16</v>
      </c>
      <c r="E27" s="6">
        <v>18</v>
      </c>
      <c r="G27">
        <f t="shared" si="0"/>
        <v>4</v>
      </c>
    </row>
    <row r="28" spans="1:7" x14ac:dyDescent="0.3">
      <c r="A28" s="5" t="s">
        <v>22</v>
      </c>
      <c r="B28" s="1">
        <v>15</v>
      </c>
      <c r="C28" s="1">
        <v>15</v>
      </c>
      <c r="D28" s="1">
        <v>16</v>
      </c>
      <c r="E28" s="6">
        <v>20</v>
      </c>
      <c r="G28">
        <f t="shared" si="0"/>
        <v>5</v>
      </c>
    </row>
    <row r="29" spans="1:7" x14ac:dyDescent="0.3">
      <c r="A29" s="5" t="s">
        <v>23</v>
      </c>
      <c r="B29" s="1">
        <v>14</v>
      </c>
      <c r="C29" s="1">
        <v>14.5</v>
      </c>
      <c r="D29" s="1">
        <v>15</v>
      </c>
      <c r="E29" s="6">
        <v>18</v>
      </c>
      <c r="G29">
        <f t="shared" si="0"/>
        <v>4</v>
      </c>
    </row>
    <row r="30" spans="1:7" x14ac:dyDescent="0.3">
      <c r="A30" s="5" t="s">
        <v>24</v>
      </c>
      <c r="B30" s="1">
        <v>13</v>
      </c>
      <c r="C30" s="1">
        <v>14</v>
      </c>
      <c r="D30" s="1">
        <v>18</v>
      </c>
      <c r="E30" s="6">
        <v>20</v>
      </c>
      <c r="G30">
        <f t="shared" si="0"/>
        <v>7</v>
      </c>
    </row>
    <row r="31" spans="1:7" x14ac:dyDescent="0.3">
      <c r="A31" s="5" t="s">
        <v>26</v>
      </c>
      <c r="B31" s="1">
        <v>18</v>
      </c>
      <c r="C31" s="1">
        <v>19</v>
      </c>
      <c r="D31" s="1">
        <v>20</v>
      </c>
      <c r="E31" s="6">
        <v>20</v>
      </c>
      <c r="G31">
        <f t="shared" si="0"/>
        <v>2</v>
      </c>
    </row>
    <row r="32" spans="1:7" x14ac:dyDescent="0.3">
      <c r="A32" s="5" t="s">
        <v>25</v>
      </c>
      <c r="B32" s="1">
        <v>15</v>
      </c>
      <c r="C32" s="1">
        <v>15.5</v>
      </c>
      <c r="D32" s="1">
        <v>16</v>
      </c>
      <c r="E32" s="6">
        <v>20</v>
      </c>
      <c r="G32">
        <f t="shared" si="0"/>
        <v>5</v>
      </c>
    </row>
    <row r="33" spans="1:7" x14ac:dyDescent="0.3">
      <c r="A33" s="5" t="s">
        <v>27</v>
      </c>
      <c r="B33" s="1">
        <v>14</v>
      </c>
      <c r="C33" s="1">
        <v>16</v>
      </c>
      <c r="D33" s="1">
        <v>18</v>
      </c>
      <c r="E33" s="6">
        <v>20</v>
      </c>
      <c r="G33">
        <f t="shared" si="0"/>
        <v>6</v>
      </c>
    </row>
    <row r="34" spans="1:7" x14ac:dyDescent="0.3">
      <c r="A34" s="5" t="s">
        <v>28</v>
      </c>
      <c r="B34" s="1">
        <v>19</v>
      </c>
      <c r="C34" s="1">
        <v>20</v>
      </c>
      <c r="D34" s="1">
        <v>20</v>
      </c>
      <c r="E34" s="6">
        <v>21</v>
      </c>
      <c r="G34">
        <f t="shared" si="0"/>
        <v>2</v>
      </c>
    </row>
    <row r="35" spans="1:7" x14ac:dyDescent="0.3">
      <c r="A35" s="5" t="s">
        <v>29</v>
      </c>
      <c r="B35" s="1">
        <v>14</v>
      </c>
      <c r="C35" s="1">
        <v>16</v>
      </c>
      <c r="D35" s="1">
        <v>19</v>
      </c>
      <c r="E35" s="6">
        <v>25</v>
      </c>
      <c r="G35">
        <f t="shared" si="0"/>
        <v>11</v>
      </c>
    </row>
    <row r="36" spans="1:7" x14ac:dyDescent="0.3">
      <c r="A36" s="5" t="s">
        <v>30</v>
      </c>
      <c r="B36" s="1">
        <v>13</v>
      </c>
      <c r="C36" s="1">
        <v>15</v>
      </c>
      <c r="D36" s="1">
        <v>16</v>
      </c>
      <c r="E36" s="6">
        <v>22</v>
      </c>
      <c r="G36">
        <f t="shared" si="0"/>
        <v>9</v>
      </c>
    </row>
    <row r="37" spans="1:7" x14ac:dyDescent="0.3">
      <c r="A37" s="5" t="s">
        <v>31</v>
      </c>
      <c r="B37" s="1">
        <v>18</v>
      </c>
      <c r="C37" s="1">
        <v>19</v>
      </c>
      <c r="D37" s="1">
        <v>19</v>
      </c>
      <c r="E37" s="6">
        <v>20</v>
      </c>
      <c r="G37">
        <f t="shared" si="0"/>
        <v>2</v>
      </c>
    </row>
    <row r="38" spans="1:7" x14ac:dyDescent="0.3">
      <c r="A38" s="5" t="s">
        <v>32</v>
      </c>
      <c r="B38" s="1">
        <v>13</v>
      </c>
      <c r="C38" s="1">
        <v>17</v>
      </c>
      <c r="D38" s="1">
        <v>18</v>
      </c>
      <c r="E38" s="6">
        <v>22</v>
      </c>
      <c r="G38">
        <f t="shared" si="0"/>
        <v>9</v>
      </c>
    </row>
    <row r="39" spans="1:7" x14ac:dyDescent="0.3">
      <c r="A39" s="5" t="s">
        <v>33</v>
      </c>
      <c r="B39" s="1">
        <v>11</v>
      </c>
      <c r="C39" s="1">
        <v>13</v>
      </c>
      <c r="D39" s="1">
        <v>16</v>
      </c>
      <c r="E39" s="6">
        <v>22</v>
      </c>
      <c r="G39">
        <f t="shared" si="0"/>
        <v>11</v>
      </c>
    </row>
    <row r="40" spans="1:7" x14ac:dyDescent="0.3">
      <c r="A40" s="5" t="s">
        <v>34</v>
      </c>
      <c r="B40" s="1">
        <v>15</v>
      </c>
      <c r="C40" s="1">
        <v>16</v>
      </c>
      <c r="D40" s="1">
        <v>18</v>
      </c>
      <c r="E40" s="6">
        <v>23</v>
      </c>
      <c r="G40">
        <f t="shared" si="0"/>
        <v>8</v>
      </c>
    </row>
    <row r="41" spans="1:7" x14ac:dyDescent="0.3">
      <c r="A41" s="5" t="s">
        <v>35</v>
      </c>
      <c r="B41" s="1">
        <v>13</v>
      </c>
      <c r="C41" s="1">
        <v>18</v>
      </c>
      <c r="D41" s="1">
        <v>20</v>
      </c>
      <c r="E41" s="6">
        <v>22</v>
      </c>
      <c r="G41">
        <f t="shared" si="0"/>
        <v>9</v>
      </c>
    </row>
    <row r="42" spans="1:7" x14ac:dyDescent="0.3">
      <c r="A42" s="5" t="s">
        <v>36</v>
      </c>
      <c r="B42" s="1">
        <v>18</v>
      </c>
      <c r="C42" s="1">
        <v>18</v>
      </c>
      <c r="D42" s="1">
        <v>19</v>
      </c>
      <c r="E42" s="6">
        <v>20</v>
      </c>
      <c r="G42">
        <f t="shared" si="0"/>
        <v>2</v>
      </c>
    </row>
    <row r="43" spans="1:7" x14ac:dyDescent="0.3">
      <c r="A43" s="5" t="s">
        <v>38</v>
      </c>
      <c r="B43" s="1">
        <v>13</v>
      </c>
      <c r="C43" s="1">
        <v>14</v>
      </c>
      <c r="D43" s="1">
        <v>18</v>
      </c>
      <c r="E43" s="6">
        <v>20</v>
      </c>
      <c r="G43">
        <f t="shared" si="0"/>
        <v>7</v>
      </c>
    </row>
    <row r="44" spans="1:7" x14ac:dyDescent="0.3">
      <c r="A44" s="5" t="s">
        <v>37</v>
      </c>
      <c r="B44" s="1">
        <v>16</v>
      </c>
      <c r="C44" s="1">
        <v>18</v>
      </c>
      <c r="D44" s="1">
        <v>20</v>
      </c>
      <c r="E44" s="6">
        <v>20</v>
      </c>
      <c r="G44">
        <f t="shared" si="0"/>
        <v>4</v>
      </c>
    </row>
    <row r="45" spans="1:7" ht="15" thickBot="1" x14ac:dyDescent="0.35">
      <c r="A45" s="7" t="s">
        <v>39</v>
      </c>
      <c r="B45" s="8">
        <v>15</v>
      </c>
      <c r="C45" s="8">
        <v>13</v>
      </c>
      <c r="D45" s="8">
        <v>15</v>
      </c>
      <c r="E45" s="9">
        <v>18</v>
      </c>
      <c r="G45">
        <f t="shared" si="0"/>
        <v>3</v>
      </c>
    </row>
    <row r="46" spans="1:7" ht="15" thickBot="1" x14ac:dyDescent="0.35"/>
    <row r="47" spans="1:7" ht="15" thickBot="1" x14ac:dyDescent="0.35">
      <c r="A47" s="55" t="s">
        <v>87</v>
      </c>
      <c r="B47" s="56"/>
      <c r="C47" s="56"/>
      <c r="D47" s="56"/>
      <c r="E47" s="57"/>
    </row>
    <row r="48" spans="1:7" x14ac:dyDescent="0.3">
      <c r="A48" s="3" t="s">
        <v>40</v>
      </c>
      <c r="B48" s="2">
        <v>12</v>
      </c>
      <c r="C48" s="2">
        <v>13</v>
      </c>
      <c r="D48" s="2">
        <v>15</v>
      </c>
      <c r="E48" s="4">
        <v>19</v>
      </c>
      <c r="G48">
        <f t="shared" si="0"/>
        <v>7</v>
      </c>
    </row>
    <row r="49" spans="1:7" x14ac:dyDescent="0.3">
      <c r="A49" s="5" t="s">
        <v>41</v>
      </c>
      <c r="B49" s="1">
        <v>15</v>
      </c>
      <c r="C49" s="1">
        <v>15</v>
      </c>
      <c r="D49" s="1">
        <v>17</v>
      </c>
      <c r="E49" s="6">
        <v>20</v>
      </c>
      <c r="G49">
        <f t="shared" si="0"/>
        <v>5</v>
      </c>
    </row>
    <row r="50" spans="1:7" x14ac:dyDescent="0.3">
      <c r="A50" s="5" t="s">
        <v>42</v>
      </c>
      <c r="B50" s="1">
        <v>13</v>
      </c>
      <c r="C50" s="1">
        <v>16</v>
      </c>
      <c r="D50" s="1">
        <v>18</v>
      </c>
      <c r="E50" s="6">
        <v>21</v>
      </c>
      <c r="G50">
        <f t="shared" si="0"/>
        <v>8</v>
      </c>
    </row>
    <row r="51" spans="1:7" x14ac:dyDescent="0.3">
      <c r="A51" s="5" t="s">
        <v>43</v>
      </c>
      <c r="B51" s="1">
        <v>12</v>
      </c>
      <c r="C51" s="1">
        <v>15</v>
      </c>
      <c r="D51" s="1">
        <v>16</v>
      </c>
      <c r="E51" s="6">
        <v>20</v>
      </c>
      <c r="G51">
        <f t="shared" si="0"/>
        <v>8</v>
      </c>
    </row>
    <row r="52" spans="1:7" x14ac:dyDescent="0.3">
      <c r="A52" s="5" t="s">
        <v>44</v>
      </c>
      <c r="B52" s="1">
        <v>12</v>
      </c>
      <c r="C52" s="1">
        <v>14</v>
      </c>
      <c r="D52" s="1">
        <v>15</v>
      </c>
      <c r="E52" s="6">
        <v>19</v>
      </c>
      <c r="G52">
        <f t="shared" si="0"/>
        <v>7</v>
      </c>
    </row>
    <row r="53" spans="1:7" x14ac:dyDescent="0.3">
      <c r="A53" s="5" t="s">
        <v>45</v>
      </c>
      <c r="B53" s="1">
        <v>18</v>
      </c>
      <c r="C53" s="1">
        <v>18</v>
      </c>
      <c r="D53" s="1">
        <v>19</v>
      </c>
      <c r="E53" s="6">
        <v>21</v>
      </c>
      <c r="G53">
        <f t="shared" si="0"/>
        <v>3</v>
      </c>
    </row>
    <row r="54" spans="1:7" x14ac:dyDescent="0.3">
      <c r="A54" s="5" t="s">
        <v>59</v>
      </c>
      <c r="B54" s="1">
        <v>10</v>
      </c>
      <c r="C54" s="1">
        <v>11</v>
      </c>
      <c r="D54" s="1">
        <v>12</v>
      </c>
      <c r="E54" s="6">
        <v>17</v>
      </c>
      <c r="G54">
        <f t="shared" si="0"/>
        <v>7</v>
      </c>
    </row>
    <row r="55" spans="1:7" x14ac:dyDescent="0.3">
      <c r="A55" s="5" t="s">
        <v>58</v>
      </c>
      <c r="B55" s="1">
        <v>14</v>
      </c>
      <c r="C55" s="1">
        <v>15</v>
      </c>
      <c r="D55" s="1">
        <v>16</v>
      </c>
      <c r="E55" s="6">
        <v>19</v>
      </c>
      <c r="G55">
        <f t="shared" si="0"/>
        <v>5</v>
      </c>
    </row>
    <row r="56" spans="1:7" x14ac:dyDescent="0.3">
      <c r="A56" s="5" t="s">
        <v>57</v>
      </c>
      <c r="B56" s="1">
        <v>14</v>
      </c>
      <c r="C56" s="1">
        <v>15</v>
      </c>
      <c r="D56" s="1">
        <v>17</v>
      </c>
      <c r="E56" s="6">
        <v>18</v>
      </c>
      <c r="G56">
        <f t="shared" si="0"/>
        <v>4</v>
      </c>
    </row>
    <row r="57" spans="1:7" x14ac:dyDescent="0.3">
      <c r="A57" s="5" t="s">
        <v>56</v>
      </c>
      <c r="B57" s="1">
        <v>15</v>
      </c>
      <c r="C57" s="1">
        <v>17</v>
      </c>
      <c r="D57" s="1">
        <v>19</v>
      </c>
      <c r="E57" s="6">
        <v>22</v>
      </c>
      <c r="G57">
        <f t="shared" si="0"/>
        <v>7</v>
      </c>
    </row>
    <row r="58" spans="1:7" x14ac:dyDescent="0.3">
      <c r="A58" s="5" t="s">
        <v>55</v>
      </c>
      <c r="B58" s="1">
        <v>18</v>
      </c>
      <c r="C58" s="1">
        <v>18</v>
      </c>
      <c r="D58" s="1">
        <v>19</v>
      </c>
      <c r="E58" s="6">
        <v>21</v>
      </c>
      <c r="G58">
        <f t="shared" si="0"/>
        <v>3</v>
      </c>
    </row>
    <row r="59" spans="1:7" x14ac:dyDescent="0.3">
      <c r="A59" s="5" t="s">
        <v>54</v>
      </c>
      <c r="B59" s="1">
        <v>12</v>
      </c>
      <c r="C59" s="1">
        <v>14</v>
      </c>
      <c r="D59" s="1">
        <v>16</v>
      </c>
      <c r="E59" s="6">
        <v>22</v>
      </c>
      <c r="G59">
        <f t="shared" si="0"/>
        <v>10</v>
      </c>
    </row>
    <row r="60" spans="1:7" x14ac:dyDescent="0.3">
      <c r="A60" s="5" t="s">
        <v>53</v>
      </c>
      <c r="B60" s="1">
        <v>15</v>
      </c>
      <c r="C60" s="1">
        <v>16</v>
      </c>
      <c r="D60" s="1">
        <v>17</v>
      </c>
      <c r="E60" s="6">
        <v>19</v>
      </c>
      <c r="G60">
        <f t="shared" si="0"/>
        <v>4</v>
      </c>
    </row>
    <row r="61" spans="1:7" x14ac:dyDescent="0.3">
      <c r="A61" s="5" t="s">
        <v>52</v>
      </c>
      <c r="B61" s="1">
        <v>14</v>
      </c>
      <c r="C61" s="1">
        <v>14</v>
      </c>
      <c r="D61" s="1">
        <v>17</v>
      </c>
      <c r="E61" s="6">
        <v>22</v>
      </c>
      <c r="G61">
        <f t="shared" si="0"/>
        <v>8</v>
      </c>
    </row>
    <row r="62" spans="1:7" x14ac:dyDescent="0.3">
      <c r="A62" s="5" t="s">
        <v>51</v>
      </c>
      <c r="B62" s="1">
        <v>18</v>
      </c>
      <c r="C62" s="1">
        <v>18</v>
      </c>
      <c r="D62" s="1">
        <v>19</v>
      </c>
      <c r="E62" s="6">
        <v>22</v>
      </c>
      <c r="G62">
        <f t="shared" si="0"/>
        <v>4</v>
      </c>
    </row>
    <row r="63" spans="1:7" x14ac:dyDescent="0.3">
      <c r="A63" s="5" t="s">
        <v>50</v>
      </c>
      <c r="B63" s="1">
        <v>17</v>
      </c>
      <c r="C63" s="1">
        <v>17</v>
      </c>
      <c r="D63" s="1">
        <v>20</v>
      </c>
      <c r="E63" s="6">
        <v>22</v>
      </c>
      <c r="G63">
        <f t="shared" si="0"/>
        <v>5</v>
      </c>
    </row>
    <row r="64" spans="1:7" x14ac:dyDescent="0.3">
      <c r="A64" s="5" t="s">
        <v>49</v>
      </c>
      <c r="B64" s="1">
        <v>18</v>
      </c>
      <c r="C64" s="1">
        <v>19</v>
      </c>
      <c r="D64" s="1">
        <v>20</v>
      </c>
      <c r="E64" s="6">
        <v>21</v>
      </c>
      <c r="G64">
        <f t="shared" si="0"/>
        <v>3</v>
      </c>
    </row>
    <row r="65" spans="1:7" x14ac:dyDescent="0.3">
      <c r="A65" s="5" t="s">
        <v>48</v>
      </c>
      <c r="B65" s="1">
        <v>12</v>
      </c>
      <c r="C65" s="1">
        <v>14</v>
      </c>
      <c r="D65" s="1">
        <v>16</v>
      </c>
      <c r="E65" s="6">
        <v>20</v>
      </c>
      <c r="G65">
        <f t="shared" si="0"/>
        <v>8</v>
      </c>
    </row>
    <row r="66" spans="1:7" x14ac:dyDescent="0.3">
      <c r="A66" s="5" t="s">
        <v>47</v>
      </c>
      <c r="B66" s="1">
        <v>16</v>
      </c>
      <c r="C66" s="1">
        <v>18</v>
      </c>
      <c r="D66" s="1">
        <v>19</v>
      </c>
      <c r="E66" s="6">
        <v>23</v>
      </c>
      <c r="G66">
        <f t="shared" si="0"/>
        <v>7</v>
      </c>
    </row>
    <row r="67" spans="1:7" ht="15" thickBot="1" x14ac:dyDescent="0.35">
      <c r="A67" s="7" t="s">
        <v>46</v>
      </c>
      <c r="B67" s="8">
        <v>14</v>
      </c>
      <c r="C67" s="8">
        <v>15</v>
      </c>
      <c r="D67" s="8">
        <v>17</v>
      </c>
      <c r="E67" s="9">
        <v>23</v>
      </c>
      <c r="G67">
        <f t="shared" si="0"/>
        <v>9</v>
      </c>
    </row>
    <row r="68" spans="1:7" ht="15" thickBot="1" x14ac:dyDescent="0.35"/>
    <row r="69" spans="1:7" ht="15" thickBot="1" x14ac:dyDescent="0.35">
      <c r="A69" s="55" t="s">
        <v>88</v>
      </c>
      <c r="B69" s="56"/>
      <c r="C69" s="56"/>
      <c r="D69" s="56"/>
      <c r="E69" s="57"/>
    </row>
    <row r="70" spans="1:7" x14ac:dyDescent="0.3">
      <c r="A70" s="3" t="s">
        <v>60</v>
      </c>
      <c r="B70" s="2">
        <v>21</v>
      </c>
      <c r="C70" s="2">
        <v>21</v>
      </c>
      <c r="D70" s="2">
        <v>22</v>
      </c>
      <c r="E70" s="4">
        <v>22</v>
      </c>
      <c r="G70">
        <f t="shared" ref="G70:G89" si="1">E70-B70</f>
        <v>1</v>
      </c>
    </row>
    <row r="71" spans="1:7" x14ac:dyDescent="0.3">
      <c r="A71" s="5" t="s">
        <v>79</v>
      </c>
      <c r="B71" s="1">
        <v>22</v>
      </c>
      <c r="C71" s="1"/>
      <c r="D71" s="1">
        <v>23</v>
      </c>
      <c r="E71" s="6">
        <v>23</v>
      </c>
      <c r="G71">
        <f t="shared" si="1"/>
        <v>1</v>
      </c>
    </row>
    <row r="72" spans="1:7" x14ac:dyDescent="0.3">
      <c r="A72" s="5" t="s">
        <v>78</v>
      </c>
      <c r="B72" s="1">
        <v>15</v>
      </c>
      <c r="C72" s="1">
        <v>15.5</v>
      </c>
      <c r="D72" s="1">
        <v>17</v>
      </c>
      <c r="E72" s="6">
        <v>17</v>
      </c>
      <c r="G72">
        <f t="shared" si="1"/>
        <v>2</v>
      </c>
    </row>
    <row r="73" spans="1:7" x14ac:dyDescent="0.3">
      <c r="A73" s="5" t="s">
        <v>77</v>
      </c>
      <c r="B73" s="1">
        <v>18</v>
      </c>
      <c r="C73" s="1">
        <v>18</v>
      </c>
      <c r="D73" s="1">
        <v>20</v>
      </c>
      <c r="E73" s="6">
        <v>23</v>
      </c>
      <c r="G73">
        <f t="shared" si="1"/>
        <v>5</v>
      </c>
    </row>
    <row r="74" spans="1:7" x14ac:dyDescent="0.3">
      <c r="A74" s="5" t="s">
        <v>76</v>
      </c>
      <c r="B74" s="1">
        <v>18</v>
      </c>
      <c r="C74" s="1">
        <v>18</v>
      </c>
      <c r="D74" s="1">
        <v>21</v>
      </c>
      <c r="E74" s="6">
        <v>22</v>
      </c>
      <c r="G74">
        <f t="shared" si="1"/>
        <v>4</v>
      </c>
    </row>
    <row r="75" spans="1:7" x14ac:dyDescent="0.3">
      <c r="A75" s="5" t="s">
        <v>75</v>
      </c>
      <c r="B75" s="1">
        <v>18</v>
      </c>
      <c r="C75" s="1">
        <v>18</v>
      </c>
      <c r="D75" s="1">
        <v>20</v>
      </c>
      <c r="E75" s="6">
        <v>21</v>
      </c>
      <c r="G75">
        <f t="shared" si="1"/>
        <v>3</v>
      </c>
    </row>
    <row r="76" spans="1:7" x14ac:dyDescent="0.3">
      <c r="A76" s="5" t="s">
        <v>74</v>
      </c>
      <c r="B76" s="1">
        <v>20</v>
      </c>
      <c r="C76" s="1">
        <v>22</v>
      </c>
      <c r="D76" s="1">
        <v>23</v>
      </c>
      <c r="E76" s="6">
        <v>23</v>
      </c>
      <c r="G76">
        <f t="shared" si="1"/>
        <v>3</v>
      </c>
    </row>
    <row r="77" spans="1:7" x14ac:dyDescent="0.3">
      <c r="A77" s="5" t="s">
        <v>73</v>
      </c>
      <c r="B77" s="1">
        <v>12</v>
      </c>
      <c r="C77" s="1">
        <v>13</v>
      </c>
      <c r="D77" s="1">
        <v>14</v>
      </c>
      <c r="E77" s="6">
        <v>17</v>
      </c>
      <c r="G77">
        <f t="shared" si="1"/>
        <v>5</v>
      </c>
    </row>
    <row r="78" spans="1:7" x14ac:dyDescent="0.3">
      <c r="A78" s="5" t="s">
        <v>72</v>
      </c>
      <c r="B78" s="1">
        <v>12</v>
      </c>
      <c r="C78" s="1">
        <v>14</v>
      </c>
      <c r="D78" s="1">
        <v>19</v>
      </c>
      <c r="E78" s="6">
        <v>20</v>
      </c>
      <c r="G78">
        <f t="shared" si="1"/>
        <v>8</v>
      </c>
    </row>
    <row r="79" spans="1:7" x14ac:dyDescent="0.3">
      <c r="A79" s="5" t="s">
        <v>71</v>
      </c>
      <c r="B79" s="1">
        <v>14</v>
      </c>
      <c r="C79" s="1">
        <v>15</v>
      </c>
      <c r="D79" s="1">
        <v>16</v>
      </c>
      <c r="E79" s="6">
        <v>18</v>
      </c>
      <c r="G79">
        <f t="shared" si="1"/>
        <v>4</v>
      </c>
    </row>
    <row r="80" spans="1:7" x14ac:dyDescent="0.3">
      <c r="A80" s="5" t="s">
        <v>70</v>
      </c>
      <c r="B80" s="1">
        <v>13</v>
      </c>
      <c r="C80" s="1">
        <v>14</v>
      </c>
      <c r="D80" s="1">
        <v>17</v>
      </c>
      <c r="E80" s="6">
        <v>18</v>
      </c>
      <c r="G80">
        <f t="shared" si="1"/>
        <v>5</v>
      </c>
    </row>
    <row r="81" spans="1:7" x14ac:dyDescent="0.3">
      <c r="A81" s="5" t="s">
        <v>69</v>
      </c>
      <c r="B81" s="1">
        <v>14</v>
      </c>
      <c r="C81" s="1">
        <v>14</v>
      </c>
      <c r="D81" s="1">
        <v>15</v>
      </c>
      <c r="E81" s="6">
        <v>19</v>
      </c>
      <c r="G81">
        <f t="shared" si="1"/>
        <v>5</v>
      </c>
    </row>
    <row r="82" spans="1:7" x14ac:dyDescent="0.3">
      <c r="A82" s="5" t="s">
        <v>68</v>
      </c>
      <c r="B82" s="1">
        <v>18</v>
      </c>
      <c r="C82" s="1">
        <v>18</v>
      </c>
      <c r="D82" s="1">
        <v>19</v>
      </c>
      <c r="E82" s="6">
        <v>21</v>
      </c>
      <c r="G82">
        <f t="shared" si="1"/>
        <v>3</v>
      </c>
    </row>
    <row r="83" spans="1:7" x14ac:dyDescent="0.3">
      <c r="A83" s="5" t="s">
        <v>67</v>
      </c>
      <c r="B83" s="1">
        <v>12</v>
      </c>
      <c r="C83" s="1">
        <v>12</v>
      </c>
      <c r="D83" s="1">
        <v>14</v>
      </c>
      <c r="E83" s="6">
        <v>19</v>
      </c>
      <c r="G83">
        <f t="shared" si="1"/>
        <v>7</v>
      </c>
    </row>
    <row r="84" spans="1:7" x14ac:dyDescent="0.3">
      <c r="A84" s="5" t="s">
        <v>66</v>
      </c>
      <c r="B84" s="1">
        <v>12</v>
      </c>
      <c r="C84" s="1">
        <v>18</v>
      </c>
      <c r="D84" s="1">
        <v>20</v>
      </c>
      <c r="E84" s="6">
        <v>24</v>
      </c>
      <c r="G84">
        <f t="shared" si="1"/>
        <v>12</v>
      </c>
    </row>
    <row r="85" spans="1:7" x14ac:dyDescent="0.3">
      <c r="A85" s="5" t="s">
        <v>65</v>
      </c>
      <c r="B85" s="1">
        <v>12</v>
      </c>
      <c r="C85" s="1">
        <v>16</v>
      </c>
      <c r="D85" s="1">
        <v>20</v>
      </c>
      <c r="E85" s="6">
        <v>22</v>
      </c>
      <c r="G85">
        <f t="shared" si="1"/>
        <v>10</v>
      </c>
    </row>
    <row r="86" spans="1:7" x14ac:dyDescent="0.3">
      <c r="A86" s="5" t="s">
        <v>64</v>
      </c>
      <c r="B86" s="1">
        <v>12</v>
      </c>
      <c r="C86" s="1">
        <v>13</v>
      </c>
      <c r="D86" s="1">
        <v>14</v>
      </c>
      <c r="E86" s="6">
        <v>20</v>
      </c>
      <c r="G86">
        <f t="shared" si="1"/>
        <v>8</v>
      </c>
    </row>
    <row r="87" spans="1:7" x14ac:dyDescent="0.3">
      <c r="A87" s="5" t="s">
        <v>63</v>
      </c>
      <c r="B87" s="1">
        <v>15</v>
      </c>
      <c r="C87" s="1">
        <v>15</v>
      </c>
      <c r="D87" s="1">
        <v>20</v>
      </c>
      <c r="E87" s="6">
        <v>26</v>
      </c>
      <c r="G87">
        <f t="shared" si="1"/>
        <v>11</v>
      </c>
    </row>
    <row r="88" spans="1:7" x14ac:dyDescent="0.3">
      <c r="A88" s="5" t="s">
        <v>62</v>
      </c>
      <c r="B88" s="1">
        <v>13</v>
      </c>
      <c r="C88" s="1">
        <v>14</v>
      </c>
      <c r="D88" s="1">
        <v>15</v>
      </c>
      <c r="E88" s="6">
        <v>19</v>
      </c>
      <c r="G88">
        <f t="shared" si="1"/>
        <v>6</v>
      </c>
    </row>
    <row r="89" spans="1:7" ht="15" thickBot="1" x14ac:dyDescent="0.35">
      <c r="A89" s="7" t="s">
        <v>61</v>
      </c>
      <c r="B89" s="8">
        <v>10</v>
      </c>
      <c r="C89" s="8">
        <v>15</v>
      </c>
      <c r="D89" s="8">
        <v>17</v>
      </c>
      <c r="E89" s="9">
        <v>22</v>
      </c>
      <c r="G89">
        <f t="shared" si="1"/>
        <v>12</v>
      </c>
    </row>
    <row r="93" spans="1:7" x14ac:dyDescent="0.3">
      <c r="A93" t="s">
        <v>216</v>
      </c>
    </row>
    <row r="94" spans="1:7" x14ac:dyDescent="0.3">
      <c r="A94" t="s">
        <v>217</v>
      </c>
    </row>
    <row r="95" spans="1:7" x14ac:dyDescent="0.3">
      <c r="A95" t="s">
        <v>218</v>
      </c>
    </row>
  </sheetData>
  <mergeCells count="5">
    <mergeCell ref="A1:E1"/>
    <mergeCell ref="A25:E25"/>
    <mergeCell ref="A47:E47"/>
    <mergeCell ref="A69:E69"/>
    <mergeCell ref="A2:E2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94"/>
  <sheetViews>
    <sheetView topLeftCell="A87" workbookViewId="0">
      <selection activeCell="A92" sqref="A92:B94"/>
    </sheetView>
  </sheetViews>
  <sheetFormatPr defaultRowHeight="14.4" x14ac:dyDescent="0.3"/>
  <cols>
    <col min="1" max="1" width="13.88671875" customWidth="1"/>
    <col min="2" max="2" width="11.44140625" customWidth="1"/>
    <col min="3" max="3" width="14.5546875" customWidth="1"/>
    <col min="4" max="4" width="16.109375" customWidth="1"/>
    <col min="5" max="5" width="11.5546875" customWidth="1"/>
    <col min="6" max="6" width="10.6640625" customWidth="1"/>
    <col min="7" max="7" width="14.109375" bestFit="1" customWidth="1"/>
    <col min="8" max="8" width="12" customWidth="1"/>
    <col min="9" max="9" width="13.5546875" customWidth="1"/>
    <col min="10" max="10" width="13.33203125" customWidth="1"/>
    <col min="11" max="11" width="12.88671875" customWidth="1"/>
    <col min="12" max="12" width="13" customWidth="1"/>
    <col min="13" max="13" width="13.5546875" customWidth="1"/>
    <col min="14" max="14" width="12.88671875" customWidth="1"/>
  </cols>
  <sheetData>
    <row r="1" spans="1:7" ht="15" thickBot="1" x14ac:dyDescent="0.35">
      <c r="A1" s="52" t="s">
        <v>85</v>
      </c>
      <c r="B1" s="53"/>
      <c r="C1" s="53"/>
      <c r="D1" s="53"/>
      <c r="E1" s="54"/>
    </row>
    <row r="2" spans="1:7" ht="15" thickBot="1" x14ac:dyDescent="0.35">
      <c r="A2" s="55" t="s">
        <v>86</v>
      </c>
      <c r="B2" s="58"/>
      <c r="C2" s="58"/>
      <c r="D2" s="58"/>
      <c r="E2" s="59"/>
      <c r="G2" s="19" t="s">
        <v>95</v>
      </c>
    </row>
    <row r="3" spans="1:7" ht="15" thickBot="1" x14ac:dyDescent="0.35">
      <c r="A3" s="10" t="s">
        <v>80</v>
      </c>
      <c r="B3" s="11" t="s">
        <v>81</v>
      </c>
      <c r="C3" s="11" t="s">
        <v>97</v>
      </c>
      <c r="D3" s="11" t="s">
        <v>82</v>
      </c>
      <c r="E3" s="12" t="s">
        <v>83</v>
      </c>
    </row>
    <row r="4" spans="1:7" x14ac:dyDescent="0.3">
      <c r="A4" s="3" t="s">
        <v>1</v>
      </c>
      <c r="B4" s="2">
        <v>6</v>
      </c>
      <c r="C4" s="2">
        <v>8</v>
      </c>
      <c r="D4" s="2">
        <v>12</v>
      </c>
      <c r="E4" s="4">
        <v>14</v>
      </c>
      <c r="G4">
        <f>E4-B4</f>
        <v>8</v>
      </c>
    </row>
    <row r="5" spans="1:7" x14ac:dyDescent="0.3">
      <c r="A5" s="5" t="s">
        <v>2</v>
      </c>
      <c r="B5" s="1">
        <v>5</v>
      </c>
      <c r="C5" s="1">
        <v>5</v>
      </c>
      <c r="D5" s="1">
        <v>5</v>
      </c>
      <c r="E5" s="6">
        <v>7</v>
      </c>
      <c r="G5">
        <f>E5-B5</f>
        <v>2</v>
      </c>
    </row>
    <row r="6" spans="1:7" x14ac:dyDescent="0.3">
      <c r="A6" s="5" t="s">
        <v>3</v>
      </c>
      <c r="B6" s="1">
        <v>3</v>
      </c>
      <c r="C6" s="1">
        <v>4</v>
      </c>
      <c r="D6" s="1">
        <v>6</v>
      </c>
      <c r="E6" s="6">
        <v>7</v>
      </c>
      <c r="G6">
        <f t="shared" ref="G6:G67" si="0">E6-B6</f>
        <v>4</v>
      </c>
    </row>
    <row r="7" spans="1:7" x14ac:dyDescent="0.3">
      <c r="A7" s="5" t="s">
        <v>4</v>
      </c>
      <c r="B7" s="1">
        <v>5</v>
      </c>
      <c r="C7" s="1">
        <v>4</v>
      </c>
      <c r="D7" s="1">
        <v>5</v>
      </c>
      <c r="E7" s="6">
        <v>7</v>
      </c>
      <c r="G7">
        <f t="shared" si="0"/>
        <v>2</v>
      </c>
    </row>
    <row r="8" spans="1:7" x14ac:dyDescent="0.3">
      <c r="A8" s="5" t="s">
        <v>5</v>
      </c>
      <c r="B8" s="1">
        <v>5</v>
      </c>
      <c r="C8" s="1">
        <v>4</v>
      </c>
      <c r="D8" s="1">
        <v>5</v>
      </c>
      <c r="E8" s="6">
        <v>6</v>
      </c>
      <c r="G8">
        <f t="shared" si="0"/>
        <v>1</v>
      </c>
    </row>
    <row r="9" spans="1:7" x14ac:dyDescent="0.3">
      <c r="A9" s="5" t="s">
        <v>6</v>
      </c>
      <c r="B9" s="1">
        <v>5</v>
      </c>
      <c r="C9" s="1">
        <v>6</v>
      </c>
      <c r="D9" s="1">
        <v>8</v>
      </c>
      <c r="E9" s="6">
        <v>9</v>
      </c>
      <c r="G9">
        <f t="shared" si="0"/>
        <v>4</v>
      </c>
    </row>
    <row r="10" spans="1:7" x14ac:dyDescent="0.3">
      <c r="A10" s="5" t="s">
        <v>7</v>
      </c>
      <c r="B10" s="1">
        <v>5</v>
      </c>
      <c r="C10" s="1">
        <v>6</v>
      </c>
      <c r="D10" s="1">
        <v>7</v>
      </c>
      <c r="E10" s="6">
        <v>8</v>
      </c>
      <c r="G10">
        <f t="shared" si="0"/>
        <v>3</v>
      </c>
    </row>
    <row r="11" spans="1:7" x14ac:dyDescent="0.3">
      <c r="A11" s="5" t="s">
        <v>8</v>
      </c>
      <c r="B11" s="1">
        <v>4</v>
      </c>
      <c r="C11" s="1">
        <v>6</v>
      </c>
      <c r="D11" s="1">
        <v>7</v>
      </c>
      <c r="E11" s="6">
        <v>9</v>
      </c>
      <c r="G11">
        <f t="shared" si="0"/>
        <v>5</v>
      </c>
    </row>
    <row r="12" spans="1:7" x14ac:dyDescent="0.3">
      <c r="A12" s="5" t="s">
        <v>9</v>
      </c>
      <c r="B12" s="1">
        <v>4</v>
      </c>
      <c r="C12" s="1">
        <v>5</v>
      </c>
      <c r="D12" s="1">
        <v>7</v>
      </c>
      <c r="E12" s="6">
        <v>10</v>
      </c>
      <c r="G12">
        <f t="shared" si="0"/>
        <v>6</v>
      </c>
    </row>
    <row r="13" spans="1:7" x14ac:dyDescent="0.3">
      <c r="A13" s="5" t="s">
        <v>10</v>
      </c>
      <c r="B13" s="1">
        <v>6</v>
      </c>
      <c r="C13" s="1">
        <v>7</v>
      </c>
      <c r="D13" s="1">
        <v>8</v>
      </c>
      <c r="E13" s="6">
        <v>10</v>
      </c>
      <c r="G13">
        <f t="shared" si="0"/>
        <v>4</v>
      </c>
    </row>
    <row r="14" spans="1:7" x14ac:dyDescent="0.3">
      <c r="A14" s="5" t="s">
        <v>11</v>
      </c>
      <c r="B14" s="1">
        <v>4</v>
      </c>
      <c r="C14" s="1">
        <v>4</v>
      </c>
      <c r="D14" s="1">
        <v>6</v>
      </c>
      <c r="E14" s="6">
        <v>8</v>
      </c>
      <c r="G14">
        <f t="shared" si="0"/>
        <v>4</v>
      </c>
    </row>
    <row r="15" spans="1:7" x14ac:dyDescent="0.3">
      <c r="A15" s="5" t="s">
        <v>12</v>
      </c>
      <c r="B15" s="1">
        <v>5</v>
      </c>
      <c r="C15" s="1">
        <v>5</v>
      </c>
      <c r="D15" s="1">
        <v>8</v>
      </c>
      <c r="E15" s="6">
        <v>10</v>
      </c>
      <c r="G15">
        <f t="shared" si="0"/>
        <v>5</v>
      </c>
    </row>
    <row r="16" spans="1:7" x14ac:dyDescent="0.3">
      <c r="A16" s="5" t="s">
        <v>13</v>
      </c>
      <c r="B16" s="1">
        <v>4</v>
      </c>
      <c r="C16" s="1">
        <v>5</v>
      </c>
      <c r="D16" s="1">
        <v>6</v>
      </c>
      <c r="E16" s="6">
        <v>7</v>
      </c>
      <c r="G16">
        <f t="shared" si="0"/>
        <v>3</v>
      </c>
    </row>
    <row r="17" spans="1:7" x14ac:dyDescent="0.3">
      <c r="A17" s="5" t="s">
        <v>14</v>
      </c>
      <c r="B17" s="1">
        <v>4</v>
      </c>
      <c r="C17" s="1">
        <v>4</v>
      </c>
      <c r="D17" s="1">
        <v>4</v>
      </c>
      <c r="E17" s="6">
        <v>6</v>
      </c>
      <c r="G17">
        <f t="shared" si="0"/>
        <v>2</v>
      </c>
    </row>
    <row r="18" spans="1:7" x14ac:dyDescent="0.3">
      <c r="A18" s="5" t="s">
        <v>15</v>
      </c>
      <c r="B18" s="1">
        <v>4</v>
      </c>
      <c r="C18" s="1">
        <v>4</v>
      </c>
      <c r="D18" s="1">
        <v>6</v>
      </c>
      <c r="E18" s="6">
        <v>7</v>
      </c>
      <c r="G18">
        <f t="shared" si="0"/>
        <v>3</v>
      </c>
    </row>
    <row r="19" spans="1:7" x14ac:dyDescent="0.3">
      <c r="A19" s="5" t="s">
        <v>16</v>
      </c>
      <c r="B19" s="1">
        <v>4</v>
      </c>
      <c r="C19" s="1">
        <v>4</v>
      </c>
      <c r="D19" s="1">
        <v>6</v>
      </c>
      <c r="E19" s="6">
        <v>8</v>
      </c>
      <c r="G19">
        <f t="shared" si="0"/>
        <v>4</v>
      </c>
    </row>
    <row r="20" spans="1:7" x14ac:dyDescent="0.3">
      <c r="A20" s="5" t="s">
        <v>17</v>
      </c>
      <c r="B20" s="1">
        <v>5</v>
      </c>
      <c r="C20" s="1">
        <v>5</v>
      </c>
      <c r="D20" s="1">
        <v>7</v>
      </c>
      <c r="E20" s="6">
        <v>9</v>
      </c>
      <c r="G20">
        <f t="shared" si="0"/>
        <v>4</v>
      </c>
    </row>
    <row r="21" spans="1:7" x14ac:dyDescent="0.3">
      <c r="A21" s="5" t="s">
        <v>18</v>
      </c>
      <c r="B21" s="1">
        <v>5</v>
      </c>
      <c r="C21" s="1">
        <v>6</v>
      </c>
      <c r="D21" s="1">
        <v>7</v>
      </c>
      <c r="E21" s="6">
        <v>7</v>
      </c>
      <c r="G21">
        <f t="shared" si="0"/>
        <v>2</v>
      </c>
    </row>
    <row r="22" spans="1:7" x14ac:dyDescent="0.3">
      <c r="A22" s="5" t="s">
        <v>19</v>
      </c>
      <c r="B22" s="1">
        <v>4</v>
      </c>
      <c r="C22" s="1">
        <v>4</v>
      </c>
      <c r="D22" s="1">
        <v>6</v>
      </c>
      <c r="E22" s="6">
        <v>7</v>
      </c>
      <c r="G22">
        <f t="shared" si="0"/>
        <v>3</v>
      </c>
    </row>
    <row r="23" spans="1:7" ht="15" thickBot="1" x14ac:dyDescent="0.35">
      <c r="A23" s="7" t="s">
        <v>20</v>
      </c>
      <c r="B23" s="8">
        <v>3</v>
      </c>
      <c r="C23" s="8">
        <v>4</v>
      </c>
      <c r="D23" s="8">
        <v>5</v>
      </c>
      <c r="E23" s="9">
        <v>6</v>
      </c>
      <c r="G23">
        <f t="shared" si="0"/>
        <v>3</v>
      </c>
    </row>
    <row r="24" spans="1:7" ht="15" thickBot="1" x14ac:dyDescent="0.35"/>
    <row r="25" spans="1:7" ht="15" thickBot="1" x14ac:dyDescent="0.35">
      <c r="A25" s="55" t="s">
        <v>84</v>
      </c>
      <c r="B25" s="56"/>
      <c r="C25" s="56"/>
      <c r="D25" s="56"/>
      <c r="E25" s="57"/>
    </row>
    <row r="26" spans="1:7" x14ac:dyDescent="0.3">
      <c r="A26" s="3" t="s">
        <v>21</v>
      </c>
      <c r="B26" s="2">
        <v>5</v>
      </c>
      <c r="C26" s="2">
        <v>5</v>
      </c>
      <c r="D26" s="2">
        <v>6</v>
      </c>
      <c r="E26" s="4">
        <v>7</v>
      </c>
      <c r="G26">
        <f t="shared" si="0"/>
        <v>2</v>
      </c>
    </row>
    <row r="27" spans="1:7" x14ac:dyDescent="0.3">
      <c r="A27" s="5" t="s">
        <v>0</v>
      </c>
      <c r="B27" s="1">
        <v>5</v>
      </c>
      <c r="C27" s="1">
        <v>5</v>
      </c>
      <c r="D27" s="1">
        <v>5</v>
      </c>
      <c r="E27" s="6">
        <v>7</v>
      </c>
      <c r="G27">
        <f t="shared" si="0"/>
        <v>2</v>
      </c>
    </row>
    <row r="28" spans="1:7" x14ac:dyDescent="0.3">
      <c r="A28" s="5" t="s">
        <v>22</v>
      </c>
      <c r="B28" s="1">
        <v>6</v>
      </c>
      <c r="C28" s="1">
        <v>7</v>
      </c>
      <c r="D28" s="1">
        <v>9</v>
      </c>
      <c r="E28" s="6">
        <v>10</v>
      </c>
      <c r="G28">
        <f t="shared" si="0"/>
        <v>4</v>
      </c>
    </row>
    <row r="29" spans="1:7" x14ac:dyDescent="0.3">
      <c r="A29" s="5" t="s">
        <v>23</v>
      </c>
      <c r="B29" s="1">
        <v>4</v>
      </c>
      <c r="C29" s="1">
        <v>5</v>
      </c>
      <c r="D29" s="1">
        <v>6</v>
      </c>
      <c r="E29" s="6">
        <v>7</v>
      </c>
      <c r="G29">
        <f t="shared" si="0"/>
        <v>3</v>
      </c>
    </row>
    <row r="30" spans="1:7" x14ac:dyDescent="0.3">
      <c r="A30" s="5" t="s">
        <v>24</v>
      </c>
      <c r="B30" s="1">
        <v>4</v>
      </c>
      <c r="C30" s="1">
        <v>5</v>
      </c>
      <c r="D30" s="1">
        <v>6</v>
      </c>
      <c r="E30" s="6">
        <v>8</v>
      </c>
      <c r="G30">
        <f t="shared" si="0"/>
        <v>4</v>
      </c>
    </row>
    <row r="31" spans="1:7" x14ac:dyDescent="0.3">
      <c r="A31" s="5" t="s">
        <v>26</v>
      </c>
      <c r="B31" s="1">
        <v>4</v>
      </c>
      <c r="C31" s="1">
        <v>4</v>
      </c>
      <c r="D31" s="1">
        <v>5</v>
      </c>
      <c r="E31" s="6">
        <v>6</v>
      </c>
      <c r="G31">
        <f t="shared" si="0"/>
        <v>2</v>
      </c>
    </row>
    <row r="32" spans="1:7" x14ac:dyDescent="0.3">
      <c r="A32" s="5" t="s">
        <v>25</v>
      </c>
      <c r="B32" s="1">
        <v>5</v>
      </c>
      <c r="C32" s="1">
        <v>5</v>
      </c>
      <c r="D32" s="1">
        <v>5</v>
      </c>
      <c r="E32" s="6">
        <v>7</v>
      </c>
      <c r="G32">
        <f t="shared" si="0"/>
        <v>2</v>
      </c>
    </row>
    <row r="33" spans="1:7" x14ac:dyDescent="0.3">
      <c r="A33" s="5" t="s">
        <v>27</v>
      </c>
      <c r="B33" s="1">
        <v>5</v>
      </c>
      <c r="C33" s="1">
        <v>5</v>
      </c>
      <c r="D33" s="1">
        <v>6</v>
      </c>
      <c r="E33" s="6">
        <v>7</v>
      </c>
      <c r="G33">
        <f t="shared" si="0"/>
        <v>2</v>
      </c>
    </row>
    <row r="34" spans="1:7" x14ac:dyDescent="0.3">
      <c r="A34" s="5" t="s">
        <v>28</v>
      </c>
      <c r="B34" s="1">
        <v>5</v>
      </c>
      <c r="C34" s="1">
        <v>6</v>
      </c>
      <c r="D34" s="1">
        <v>7</v>
      </c>
      <c r="E34" s="6">
        <v>8</v>
      </c>
      <c r="G34">
        <f t="shared" si="0"/>
        <v>3</v>
      </c>
    </row>
    <row r="35" spans="1:7" x14ac:dyDescent="0.3">
      <c r="A35" s="5" t="s">
        <v>29</v>
      </c>
      <c r="B35" s="1">
        <v>9</v>
      </c>
      <c r="C35" s="1">
        <v>10</v>
      </c>
      <c r="D35" s="1">
        <v>11</v>
      </c>
      <c r="E35" s="6">
        <v>10</v>
      </c>
      <c r="G35">
        <f t="shared" si="0"/>
        <v>1</v>
      </c>
    </row>
    <row r="36" spans="1:7" x14ac:dyDescent="0.3">
      <c r="A36" s="5" t="s">
        <v>30</v>
      </c>
      <c r="B36" s="1">
        <v>4</v>
      </c>
      <c r="C36" s="1">
        <v>4</v>
      </c>
      <c r="D36" s="1">
        <v>6</v>
      </c>
      <c r="E36" s="6">
        <v>7</v>
      </c>
      <c r="G36">
        <f t="shared" si="0"/>
        <v>3</v>
      </c>
    </row>
    <row r="37" spans="1:7" x14ac:dyDescent="0.3">
      <c r="A37" s="5" t="s">
        <v>31</v>
      </c>
      <c r="B37" s="1">
        <v>4</v>
      </c>
      <c r="C37" s="1">
        <v>4</v>
      </c>
      <c r="D37" s="1">
        <v>4</v>
      </c>
      <c r="E37" s="6">
        <v>6</v>
      </c>
      <c r="G37">
        <f t="shared" si="0"/>
        <v>2</v>
      </c>
    </row>
    <row r="38" spans="1:7" x14ac:dyDescent="0.3">
      <c r="A38" s="5" t="s">
        <v>32</v>
      </c>
      <c r="B38" s="1">
        <v>3</v>
      </c>
      <c r="C38" s="1">
        <v>4</v>
      </c>
      <c r="D38" s="1">
        <v>4</v>
      </c>
      <c r="E38" s="6">
        <v>5</v>
      </c>
      <c r="G38">
        <f t="shared" si="0"/>
        <v>2</v>
      </c>
    </row>
    <row r="39" spans="1:7" x14ac:dyDescent="0.3">
      <c r="A39" s="5" t="s">
        <v>33</v>
      </c>
      <c r="B39" s="1">
        <v>4</v>
      </c>
      <c r="C39" s="1">
        <v>5</v>
      </c>
      <c r="D39" s="1">
        <v>7</v>
      </c>
      <c r="E39" s="6">
        <v>8</v>
      </c>
      <c r="G39">
        <f t="shared" si="0"/>
        <v>4</v>
      </c>
    </row>
    <row r="40" spans="1:7" x14ac:dyDescent="0.3">
      <c r="A40" s="5" t="s">
        <v>34</v>
      </c>
      <c r="B40" s="1">
        <v>4</v>
      </c>
      <c r="C40" s="1">
        <v>4</v>
      </c>
      <c r="D40" s="1">
        <v>6</v>
      </c>
      <c r="E40" s="6">
        <v>8</v>
      </c>
      <c r="G40">
        <f t="shared" si="0"/>
        <v>4</v>
      </c>
    </row>
    <row r="41" spans="1:7" x14ac:dyDescent="0.3">
      <c r="A41" s="5" t="s">
        <v>35</v>
      </c>
      <c r="B41" s="1">
        <v>4</v>
      </c>
      <c r="C41" s="1">
        <v>4</v>
      </c>
      <c r="D41" s="1">
        <v>5</v>
      </c>
      <c r="E41" s="6">
        <v>6</v>
      </c>
      <c r="G41">
        <f t="shared" si="0"/>
        <v>2</v>
      </c>
    </row>
    <row r="42" spans="1:7" x14ac:dyDescent="0.3">
      <c r="A42" s="5" t="s">
        <v>36</v>
      </c>
      <c r="B42" s="1">
        <v>3</v>
      </c>
      <c r="C42" s="1">
        <v>3</v>
      </c>
      <c r="D42" s="1">
        <v>4</v>
      </c>
      <c r="E42" s="6">
        <v>6</v>
      </c>
      <c r="G42">
        <f t="shared" si="0"/>
        <v>3</v>
      </c>
    </row>
    <row r="43" spans="1:7" x14ac:dyDescent="0.3">
      <c r="A43" s="5" t="s">
        <v>38</v>
      </c>
      <c r="B43" s="1">
        <v>3</v>
      </c>
      <c r="C43" s="1">
        <v>4</v>
      </c>
      <c r="D43" s="1">
        <v>5</v>
      </c>
      <c r="E43" s="6">
        <v>7</v>
      </c>
      <c r="G43">
        <f t="shared" si="0"/>
        <v>4</v>
      </c>
    </row>
    <row r="44" spans="1:7" x14ac:dyDescent="0.3">
      <c r="A44" s="5" t="s">
        <v>37</v>
      </c>
      <c r="B44" s="1">
        <v>7</v>
      </c>
      <c r="C44" s="1">
        <v>9</v>
      </c>
      <c r="D44" s="1">
        <v>11</v>
      </c>
      <c r="E44" s="6">
        <v>12</v>
      </c>
      <c r="G44">
        <f t="shared" si="0"/>
        <v>5</v>
      </c>
    </row>
    <row r="45" spans="1:7" ht="15" thickBot="1" x14ac:dyDescent="0.35">
      <c r="A45" s="7" t="s">
        <v>39</v>
      </c>
      <c r="B45" s="8">
        <v>4</v>
      </c>
      <c r="C45" s="8">
        <v>5</v>
      </c>
      <c r="D45" s="8">
        <v>6</v>
      </c>
      <c r="E45" s="9">
        <v>8</v>
      </c>
      <c r="G45">
        <f t="shared" si="0"/>
        <v>4</v>
      </c>
    </row>
    <row r="46" spans="1:7" ht="15" thickBot="1" x14ac:dyDescent="0.35"/>
    <row r="47" spans="1:7" ht="15" thickBot="1" x14ac:dyDescent="0.35">
      <c r="A47" s="55" t="s">
        <v>87</v>
      </c>
      <c r="B47" s="56"/>
      <c r="C47" s="56"/>
      <c r="D47" s="56"/>
      <c r="E47" s="57"/>
    </row>
    <row r="48" spans="1:7" x14ac:dyDescent="0.3">
      <c r="A48" s="3" t="s">
        <v>40</v>
      </c>
      <c r="B48" s="2">
        <v>3</v>
      </c>
      <c r="C48" s="2">
        <v>4</v>
      </c>
      <c r="D48" s="2">
        <v>5</v>
      </c>
      <c r="E48" s="4">
        <v>7</v>
      </c>
      <c r="G48">
        <f t="shared" si="0"/>
        <v>4</v>
      </c>
    </row>
    <row r="49" spans="1:7" x14ac:dyDescent="0.3">
      <c r="A49" s="5" t="s">
        <v>41</v>
      </c>
      <c r="B49" s="1">
        <v>3</v>
      </c>
      <c r="C49" s="1">
        <v>3</v>
      </c>
      <c r="D49" s="1">
        <v>5</v>
      </c>
      <c r="E49" s="6">
        <v>7</v>
      </c>
      <c r="G49">
        <f t="shared" si="0"/>
        <v>4</v>
      </c>
    </row>
    <row r="50" spans="1:7" x14ac:dyDescent="0.3">
      <c r="A50" s="5" t="s">
        <v>42</v>
      </c>
      <c r="B50" s="1">
        <v>3</v>
      </c>
      <c r="C50" s="1">
        <v>4</v>
      </c>
      <c r="D50" s="1">
        <v>5</v>
      </c>
      <c r="E50" s="6">
        <v>6</v>
      </c>
      <c r="G50">
        <f t="shared" si="0"/>
        <v>3</v>
      </c>
    </row>
    <row r="51" spans="1:7" x14ac:dyDescent="0.3">
      <c r="A51" s="5" t="s">
        <v>43</v>
      </c>
      <c r="B51" s="1">
        <v>3</v>
      </c>
      <c r="C51" s="1">
        <v>4</v>
      </c>
      <c r="D51" s="1">
        <v>6</v>
      </c>
      <c r="E51" s="6">
        <v>9</v>
      </c>
      <c r="G51">
        <f t="shared" si="0"/>
        <v>6</v>
      </c>
    </row>
    <row r="52" spans="1:7" x14ac:dyDescent="0.3">
      <c r="A52" s="5" t="s">
        <v>44</v>
      </c>
      <c r="B52" s="1">
        <v>2</v>
      </c>
      <c r="C52" s="1">
        <v>3</v>
      </c>
      <c r="D52" s="1">
        <v>4</v>
      </c>
      <c r="E52" s="6">
        <v>6</v>
      </c>
      <c r="G52">
        <f t="shared" si="0"/>
        <v>4</v>
      </c>
    </row>
    <row r="53" spans="1:7" x14ac:dyDescent="0.3">
      <c r="A53" s="5" t="s">
        <v>45</v>
      </c>
      <c r="B53" s="1">
        <v>4</v>
      </c>
      <c r="C53" s="1">
        <v>5</v>
      </c>
      <c r="D53" s="1">
        <v>7</v>
      </c>
      <c r="E53" s="6">
        <v>8</v>
      </c>
      <c r="G53">
        <f t="shared" si="0"/>
        <v>4</v>
      </c>
    </row>
    <row r="54" spans="1:7" x14ac:dyDescent="0.3">
      <c r="A54" s="5" t="s">
        <v>59</v>
      </c>
      <c r="B54" s="1">
        <v>4</v>
      </c>
      <c r="C54" s="1">
        <v>4</v>
      </c>
      <c r="D54" s="1">
        <v>5</v>
      </c>
      <c r="E54" s="6">
        <v>7</v>
      </c>
      <c r="G54">
        <f t="shared" si="0"/>
        <v>3</v>
      </c>
    </row>
    <row r="55" spans="1:7" x14ac:dyDescent="0.3">
      <c r="A55" s="5" t="s">
        <v>58</v>
      </c>
      <c r="B55" s="1">
        <v>4</v>
      </c>
      <c r="C55" s="1">
        <v>4</v>
      </c>
      <c r="D55" s="1">
        <v>5</v>
      </c>
      <c r="E55" s="6">
        <v>7</v>
      </c>
      <c r="G55">
        <f t="shared" si="0"/>
        <v>3</v>
      </c>
    </row>
    <row r="56" spans="1:7" x14ac:dyDescent="0.3">
      <c r="A56" s="5" t="s">
        <v>57</v>
      </c>
      <c r="B56" s="1">
        <v>6</v>
      </c>
      <c r="C56" s="1">
        <v>6</v>
      </c>
      <c r="D56" s="1">
        <v>11</v>
      </c>
      <c r="E56" s="6">
        <v>12</v>
      </c>
      <c r="G56">
        <f t="shared" si="0"/>
        <v>6</v>
      </c>
    </row>
    <row r="57" spans="1:7" x14ac:dyDescent="0.3">
      <c r="A57" s="5" t="s">
        <v>56</v>
      </c>
      <c r="B57" s="1">
        <v>3</v>
      </c>
      <c r="C57" s="1">
        <v>4</v>
      </c>
      <c r="D57" s="1">
        <v>4</v>
      </c>
      <c r="E57" s="6">
        <v>7</v>
      </c>
      <c r="G57">
        <f t="shared" si="0"/>
        <v>4</v>
      </c>
    </row>
    <row r="58" spans="1:7" x14ac:dyDescent="0.3">
      <c r="A58" s="5" t="s">
        <v>55</v>
      </c>
      <c r="B58" s="1">
        <v>4</v>
      </c>
      <c r="C58" s="1">
        <v>5</v>
      </c>
      <c r="D58" s="1">
        <v>6</v>
      </c>
      <c r="E58" s="6">
        <v>8</v>
      </c>
      <c r="G58">
        <f t="shared" si="0"/>
        <v>4</v>
      </c>
    </row>
    <row r="59" spans="1:7" x14ac:dyDescent="0.3">
      <c r="A59" s="5" t="s">
        <v>54</v>
      </c>
      <c r="B59" s="1">
        <v>5</v>
      </c>
      <c r="C59" s="1">
        <v>6</v>
      </c>
      <c r="D59" s="1">
        <v>8</v>
      </c>
      <c r="E59" s="6">
        <v>7</v>
      </c>
      <c r="G59">
        <f t="shared" si="0"/>
        <v>2</v>
      </c>
    </row>
    <row r="60" spans="1:7" x14ac:dyDescent="0.3">
      <c r="A60" s="5" t="s">
        <v>53</v>
      </c>
      <c r="B60" s="1">
        <v>4</v>
      </c>
      <c r="C60" s="1">
        <v>4</v>
      </c>
      <c r="D60" s="1">
        <v>5</v>
      </c>
      <c r="E60" s="6">
        <v>7</v>
      </c>
      <c r="G60">
        <f t="shared" si="0"/>
        <v>3</v>
      </c>
    </row>
    <row r="61" spans="1:7" x14ac:dyDescent="0.3">
      <c r="A61" s="5" t="s">
        <v>52</v>
      </c>
      <c r="B61" s="1">
        <v>5</v>
      </c>
      <c r="C61" s="1">
        <v>6</v>
      </c>
      <c r="D61" s="1">
        <v>7</v>
      </c>
      <c r="E61" s="6">
        <v>8</v>
      </c>
      <c r="G61">
        <f t="shared" si="0"/>
        <v>3</v>
      </c>
    </row>
    <row r="62" spans="1:7" x14ac:dyDescent="0.3">
      <c r="A62" s="5" t="s">
        <v>51</v>
      </c>
      <c r="B62" s="1">
        <v>5</v>
      </c>
      <c r="C62" s="1">
        <v>6</v>
      </c>
      <c r="D62" s="1">
        <v>7</v>
      </c>
      <c r="E62" s="6">
        <v>8</v>
      </c>
      <c r="G62">
        <f t="shared" si="0"/>
        <v>3</v>
      </c>
    </row>
    <row r="63" spans="1:7" x14ac:dyDescent="0.3">
      <c r="A63" s="5" t="s">
        <v>50</v>
      </c>
      <c r="B63" s="1">
        <v>4</v>
      </c>
      <c r="C63" s="1">
        <v>4</v>
      </c>
      <c r="D63" s="1">
        <v>6</v>
      </c>
      <c r="E63" s="6">
        <v>7</v>
      </c>
      <c r="G63">
        <f t="shared" si="0"/>
        <v>3</v>
      </c>
    </row>
    <row r="64" spans="1:7" x14ac:dyDescent="0.3">
      <c r="A64" s="5" t="s">
        <v>49</v>
      </c>
      <c r="B64" s="1">
        <v>2</v>
      </c>
      <c r="C64" s="1">
        <v>3</v>
      </c>
      <c r="D64" s="1">
        <v>4</v>
      </c>
      <c r="E64" s="6">
        <v>6</v>
      </c>
      <c r="G64">
        <f t="shared" si="0"/>
        <v>4</v>
      </c>
    </row>
    <row r="65" spans="1:7" x14ac:dyDescent="0.3">
      <c r="A65" s="5" t="s">
        <v>48</v>
      </c>
      <c r="B65" s="1">
        <v>4</v>
      </c>
      <c r="C65" s="1">
        <v>5</v>
      </c>
      <c r="D65" s="1">
        <v>6</v>
      </c>
      <c r="E65" s="6">
        <v>7</v>
      </c>
      <c r="G65">
        <f t="shared" si="0"/>
        <v>3</v>
      </c>
    </row>
    <row r="66" spans="1:7" x14ac:dyDescent="0.3">
      <c r="A66" s="5" t="s">
        <v>47</v>
      </c>
      <c r="B66" s="1">
        <v>4</v>
      </c>
      <c r="C66" s="1">
        <v>4</v>
      </c>
      <c r="D66" s="1">
        <v>5</v>
      </c>
      <c r="E66" s="6">
        <v>7</v>
      </c>
      <c r="G66">
        <f t="shared" si="0"/>
        <v>3</v>
      </c>
    </row>
    <row r="67" spans="1:7" ht="15" thickBot="1" x14ac:dyDescent="0.35">
      <c r="A67" s="7" t="s">
        <v>46</v>
      </c>
      <c r="B67" s="8">
        <v>4</v>
      </c>
      <c r="C67" s="8">
        <v>5</v>
      </c>
      <c r="D67" s="8">
        <v>6</v>
      </c>
      <c r="E67" s="9">
        <v>9</v>
      </c>
      <c r="G67">
        <f t="shared" si="0"/>
        <v>5</v>
      </c>
    </row>
    <row r="68" spans="1:7" ht="15" thickBot="1" x14ac:dyDescent="0.35"/>
    <row r="69" spans="1:7" ht="15" thickBot="1" x14ac:dyDescent="0.35">
      <c r="A69" s="55" t="s">
        <v>88</v>
      </c>
      <c r="B69" s="56"/>
      <c r="C69" s="56"/>
      <c r="D69" s="56"/>
      <c r="E69" s="57"/>
    </row>
    <row r="70" spans="1:7" x14ac:dyDescent="0.3">
      <c r="A70" s="3" t="s">
        <v>60</v>
      </c>
      <c r="B70" s="2">
        <v>5</v>
      </c>
      <c r="C70" s="2">
        <v>6</v>
      </c>
      <c r="D70" s="2">
        <v>7</v>
      </c>
      <c r="E70" s="4">
        <v>10</v>
      </c>
      <c r="G70">
        <f t="shared" ref="G70:G89" si="1">E70-B70</f>
        <v>5</v>
      </c>
    </row>
    <row r="71" spans="1:7" x14ac:dyDescent="0.3">
      <c r="A71" s="5" t="s">
        <v>79</v>
      </c>
      <c r="B71" s="1">
        <v>3</v>
      </c>
      <c r="C71" s="1">
        <v>4</v>
      </c>
      <c r="D71" s="1">
        <v>5</v>
      </c>
      <c r="E71" s="6">
        <v>7</v>
      </c>
      <c r="G71">
        <f t="shared" si="1"/>
        <v>4</v>
      </c>
    </row>
    <row r="72" spans="1:7" x14ac:dyDescent="0.3">
      <c r="A72" s="5" t="s">
        <v>78</v>
      </c>
      <c r="B72" s="1">
        <v>4</v>
      </c>
      <c r="C72" s="1">
        <v>5</v>
      </c>
      <c r="D72" s="1">
        <v>7</v>
      </c>
      <c r="E72" s="6">
        <v>8</v>
      </c>
      <c r="G72">
        <f t="shared" si="1"/>
        <v>4</v>
      </c>
    </row>
    <row r="73" spans="1:7" x14ac:dyDescent="0.3">
      <c r="A73" s="5" t="s">
        <v>77</v>
      </c>
      <c r="B73" s="1">
        <v>5</v>
      </c>
      <c r="C73" s="1">
        <v>6</v>
      </c>
      <c r="D73" s="1">
        <v>6</v>
      </c>
      <c r="E73" s="6">
        <v>8</v>
      </c>
      <c r="G73">
        <f t="shared" si="1"/>
        <v>3</v>
      </c>
    </row>
    <row r="74" spans="1:7" x14ac:dyDescent="0.3">
      <c r="A74" s="5" t="s">
        <v>76</v>
      </c>
      <c r="B74" s="1">
        <v>4</v>
      </c>
      <c r="C74" s="1">
        <v>4</v>
      </c>
      <c r="D74" s="1">
        <v>6</v>
      </c>
      <c r="E74" s="6">
        <v>6</v>
      </c>
      <c r="G74">
        <f t="shared" si="1"/>
        <v>2</v>
      </c>
    </row>
    <row r="75" spans="1:7" x14ac:dyDescent="0.3">
      <c r="A75" s="5" t="s">
        <v>75</v>
      </c>
      <c r="B75" s="1">
        <v>5</v>
      </c>
      <c r="C75" s="1">
        <v>4</v>
      </c>
      <c r="D75" s="1">
        <v>5</v>
      </c>
      <c r="E75" s="6">
        <v>7</v>
      </c>
      <c r="G75">
        <f t="shared" si="1"/>
        <v>2</v>
      </c>
    </row>
    <row r="76" spans="1:7" x14ac:dyDescent="0.3">
      <c r="A76" s="5" t="s">
        <v>74</v>
      </c>
      <c r="B76" s="1">
        <v>4</v>
      </c>
      <c r="C76" s="1">
        <v>5</v>
      </c>
      <c r="D76" s="1">
        <v>6</v>
      </c>
      <c r="E76" s="6">
        <v>7</v>
      </c>
      <c r="G76">
        <f t="shared" si="1"/>
        <v>3</v>
      </c>
    </row>
    <row r="77" spans="1:7" x14ac:dyDescent="0.3">
      <c r="A77" s="5" t="s">
        <v>73</v>
      </c>
      <c r="B77" s="1">
        <v>4</v>
      </c>
      <c r="C77" s="1">
        <v>4</v>
      </c>
      <c r="D77" s="1">
        <v>5</v>
      </c>
      <c r="E77" s="6">
        <v>6</v>
      </c>
      <c r="G77">
        <f t="shared" si="1"/>
        <v>2</v>
      </c>
    </row>
    <row r="78" spans="1:7" x14ac:dyDescent="0.3">
      <c r="A78" s="5" t="s">
        <v>72</v>
      </c>
      <c r="B78" s="1">
        <v>4</v>
      </c>
      <c r="C78" s="1">
        <v>5</v>
      </c>
      <c r="D78" s="1">
        <v>6</v>
      </c>
      <c r="E78" s="6">
        <v>7</v>
      </c>
      <c r="G78">
        <f t="shared" si="1"/>
        <v>3</v>
      </c>
    </row>
    <row r="79" spans="1:7" x14ac:dyDescent="0.3">
      <c r="A79" s="5" t="s">
        <v>71</v>
      </c>
      <c r="B79" s="1">
        <v>3</v>
      </c>
      <c r="C79" s="1">
        <v>3</v>
      </c>
      <c r="D79" s="1">
        <v>5</v>
      </c>
      <c r="E79" s="6">
        <v>6</v>
      </c>
      <c r="G79">
        <f t="shared" si="1"/>
        <v>3</v>
      </c>
    </row>
    <row r="80" spans="1:7" x14ac:dyDescent="0.3">
      <c r="A80" s="5" t="s">
        <v>70</v>
      </c>
      <c r="B80" s="1">
        <v>5</v>
      </c>
      <c r="C80" s="1">
        <v>4</v>
      </c>
      <c r="D80" s="1">
        <v>5</v>
      </c>
      <c r="E80" s="6">
        <v>6</v>
      </c>
      <c r="G80">
        <f t="shared" si="1"/>
        <v>1</v>
      </c>
    </row>
    <row r="81" spans="1:7" x14ac:dyDescent="0.3">
      <c r="A81" s="5" t="s">
        <v>69</v>
      </c>
      <c r="B81" s="1">
        <v>5</v>
      </c>
      <c r="C81" s="1">
        <v>5</v>
      </c>
      <c r="D81" s="1">
        <v>6</v>
      </c>
      <c r="E81" s="6">
        <v>7</v>
      </c>
      <c r="G81">
        <f t="shared" si="1"/>
        <v>2</v>
      </c>
    </row>
    <row r="82" spans="1:7" x14ac:dyDescent="0.3">
      <c r="A82" s="5" t="s">
        <v>68</v>
      </c>
      <c r="B82" s="1">
        <v>3</v>
      </c>
      <c r="C82" s="1">
        <v>4</v>
      </c>
      <c r="D82" s="1">
        <v>6</v>
      </c>
      <c r="E82" s="6">
        <v>7</v>
      </c>
      <c r="G82">
        <f t="shared" si="1"/>
        <v>4</v>
      </c>
    </row>
    <row r="83" spans="1:7" x14ac:dyDescent="0.3">
      <c r="A83" s="5" t="s">
        <v>67</v>
      </c>
      <c r="B83" s="1">
        <v>4</v>
      </c>
      <c r="C83" s="1">
        <v>5</v>
      </c>
      <c r="D83" s="1">
        <v>6</v>
      </c>
      <c r="E83" s="6">
        <v>8</v>
      </c>
      <c r="G83">
        <f t="shared" si="1"/>
        <v>4</v>
      </c>
    </row>
    <row r="84" spans="1:7" x14ac:dyDescent="0.3">
      <c r="A84" s="5" t="s">
        <v>66</v>
      </c>
      <c r="B84" s="1">
        <v>7</v>
      </c>
      <c r="C84" s="1">
        <v>8</v>
      </c>
      <c r="D84" s="1">
        <v>10</v>
      </c>
      <c r="E84" s="6">
        <v>12</v>
      </c>
      <c r="G84">
        <f t="shared" si="1"/>
        <v>5</v>
      </c>
    </row>
    <row r="85" spans="1:7" x14ac:dyDescent="0.3">
      <c r="A85" s="5" t="s">
        <v>65</v>
      </c>
      <c r="B85" s="1">
        <v>4</v>
      </c>
      <c r="C85" s="1">
        <v>5</v>
      </c>
      <c r="D85" s="1">
        <v>7</v>
      </c>
      <c r="E85" s="6">
        <v>8</v>
      </c>
      <c r="G85">
        <f t="shared" si="1"/>
        <v>4</v>
      </c>
    </row>
    <row r="86" spans="1:7" x14ac:dyDescent="0.3">
      <c r="A86" s="5" t="s">
        <v>64</v>
      </c>
      <c r="B86" s="1">
        <v>5</v>
      </c>
      <c r="C86" s="1">
        <v>4</v>
      </c>
      <c r="D86" s="1">
        <v>6</v>
      </c>
      <c r="E86" s="6">
        <v>8</v>
      </c>
      <c r="G86">
        <f t="shared" si="1"/>
        <v>3</v>
      </c>
    </row>
    <row r="87" spans="1:7" x14ac:dyDescent="0.3">
      <c r="A87" s="5" t="s">
        <v>63</v>
      </c>
      <c r="B87" s="1">
        <v>4</v>
      </c>
      <c r="C87" s="1">
        <v>5</v>
      </c>
      <c r="D87" s="1">
        <v>6</v>
      </c>
      <c r="E87" s="6">
        <v>7</v>
      </c>
      <c r="G87">
        <f t="shared" si="1"/>
        <v>3</v>
      </c>
    </row>
    <row r="88" spans="1:7" x14ac:dyDescent="0.3">
      <c r="A88" s="5" t="s">
        <v>62</v>
      </c>
      <c r="B88" s="1">
        <v>4</v>
      </c>
      <c r="C88" s="1">
        <v>5</v>
      </c>
      <c r="D88" s="1">
        <v>6</v>
      </c>
      <c r="E88" s="6">
        <v>7</v>
      </c>
      <c r="G88">
        <f t="shared" si="1"/>
        <v>3</v>
      </c>
    </row>
    <row r="89" spans="1:7" ht="15" thickBot="1" x14ac:dyDescent="0.35">
      <c r="A89" s="7" t="s">
        <v>61</v>
      </c>
      <c r="B89" s="8">
        <v>4</v>
      </c>
      <c r="C89" s="8">
        <v>4</v>
      </c>
      <c r="D89" s="8">
        <v>5</v>
      </c>
      <c r="E89" s="9">
        <v>6</v>
      </c>
      <c r="G89">
        <f t="shared" si="1"/>
        <v>2</v>
      </c>
    </row>
    <row r="92" spans="1:7" x14ac:dyDescent="0.3">
      <c r="A92" t="s">
        <v>216</v>
      </c>
    </row>
    <row r="93" spans="1:7" x14ac:dyDescent="0.3">
      <c r="A93" t="s">
        <v>217</v>
      </c>
    </row>
    <row r="94" spans="1:7" x14ac:dyDescent="0.3">
      <c r="A94" t="s">
        <v>218</v>
      </c>
    </row>
  </sheetData>
  <mergeCells count="5">
    <mergeCell ref="A1:E1"/>
    <mergeCell ref="A2:E2"/>
    <mergeCell ref="A25:E25"/>
    <mergeCell ref="A47:E47"/>
    <mergeCell ref="A69:E69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97"/>
  <sheetViews>
    <sheetView topLeftCell="A78" workbookViewId="0">
      <selection activeCell="B95" sqref="B95:C97"/>
    </sheetView>
  </sheetViews>
  <sheetFormatPr defaultRowHeight="14.4" x14ac:dyDescent="0.3"/>
  <cols>
    <col min="2" max="2" width="11.33203125" bestFit="1" customWidth="1"/>
    <col min="3" max="3" width="16.5546875" bestFit="1" customWidth="1"/>
    <col min="4" max="4" width="15.6640625" bestFit="1" customWidth="1"/>
    <col min="5" max="6" width="17.33203125" bestFit="1" customWidth="1"/>
  </cols>
  <sheetData>
    <row r="1" spans="1:6" ht="15" thickBot="1" x14ac:dyDescent="0.35">
      <c r="A1" s="52" t="s">
        <v>92</v>
      </c>
      <c r="B1" s="53"/>
      <c r="C1" s="53"/>
      <c r="D1" s="53"/>
      <c r="E1" s="60"/>
      <c r="F1" s="54"/>
    </row>
    <row r="2" spans="1:6" ht="15" thickBot="1" x14ac:dyDescent="0.35">
      <c r="A2" s="55" t="s">
        <v>86</v>
      </c>
      <c r="B2" s="58"/>
      <c r="C2" s="58"/>
      <c r="D2" s="58"/>
      <c r="E2" s="58"/>
      <c r="F2" s="59"/>
    </row>
    <row r="3" spans="1:6" ht="15" thickBot="1" x14ac:dyDescent="0.35">
      <c r="A3" s="10" t="s">
        <v>80</v>
      </c>
      <c r="B3" s="11" t="s">
        <v>89</v>
      </c>
      <c r="C3" s="11" t="s">
        <v>90</v>
      </c>
      <c r="D3" s="11" t="s">
        <v>91</v>
      </c>
      <c r="E3" s="12" t="s">
        <v>94</v>
      </c>
      <c r="F3" s="16" t="s">
        <v>93</v>
      </c>
    </row>
    <row r="4" spans="1:6" x14ac:dyDescent="0.3">
      <c r="A4" s="3" t="s">
        <v>1</v>
      </c>
      <c r="B4" s="2">
        <v>27</v>
      </c>
      <c r="C4" s="2">
        <v>15.675000000000001</v>
      </c>
      <c r="D4" s="2">
        <v>29.83</v>
      </c>
      <c r="E4" s="13">
        <v>5.5289999999999999</v>
      </c>
      <c r="F4" s="4">
        <v>1.621</v>
      </c>
    </row>
    <row r="5" spans="1:6" x14ac:dyDescent="0.3">
      <c r="A5" s="5" t="s">
        <v>2</v>
      </c>
      <c r="B5" s="1">
        <v>27</v>
      </c>
      <c r="C5" s="1">
        <v>6.1779999999999999</v>
      </c>
      <c r="D5" s="1">
        <v>11.577999999999999</v>
      </c>
      <c r="E5" s="14">
        <v>1.718</v>
      </c>
      <c r="F5" s="6">
        <v>0.77400000000000002</v>
      </c>
    </row>
    <row r="6" spans="1:6" x14ac:dyDescent="0.3">
      <c r="A6" s="5" t="s">
        <v>3</v>
      </c>
      <c r="B6" s="1">
        <v>23</v>
      </c>
      <c r="C6" s="1">
        <v>8.9789999999999992</v>
      </c>
      <c r="D6" s="1">
        <v>12.476000000000001</v>
      </c>
      <c r="E6" s="14">
        <v>1.6879999999999999</v>
      </c>
      <c r="F6" s="6">
        <v>1.141</v>
      </c>
    </row>
    <row r="7" spans="1:6" x14ac:dyDescent="0.3">
      <c r="A7" s="5" t="s">
        <v>4</v>
      </c>
      <c r="B7" s="1">
        <v>20</v>
      </c>
      <c r="C7" s="1">
        <v>11.395</v>
      </c>
      <c r="D7" s="1">
        <v>19.7</v>
      </c>
      <c r="E7" s="14">
        <v>2.7629999999999999</v>
      </c>
      <c r="F7" s="6">
        <v>1.391</v>
      </c>
    </row>
    <row r="8" spans="1:6" x14ac:dyDescent="0.3">
      <c r="A8" s="5" t="s">
        <v>5</v>
      </c>
      <c r="B8" s="1">
        <v>21</v>
      </c>
      <c r="C8" s="1">
        <v>7.2359999999999998</v>
      </c>
      <c r="D8" s="1">
        <v>12.406000000000001</v>
      </c>
      <c r="E8" s="14">
        <v>1.7909999999999999</v>
      </c>
      <c r="F8" s="6">
        <v>0.71699999999999997</v>
      </c>
    </row>
    <row r="9" spans="1:6" x14ac:dyDescent="0.3">
      <c r="A9" s="5" t="s">
        <v>6</v>
      </c>
      <c r="B9" s="1">
        <v>31</v>
      </c>
      <c r="C9" s="1">
        <v>7.9610000000000003</v>
      </c>
      <c r="D9" s="1">
        <v>14.811999999999999</v>
      </c>
      <c r="E9" s="14">
        <v>2.37</v>
      </c>
      <c r="F9" s="6">
        <v>0.76100000000000001</v>
      </c>
    </row>
    <row r="10" spans="1:6" x14ac:dyDescent="0.3">
      <c r="A10" s="5" t="s">
        <v>7</v>
      </c>
      <c r="B10" s="1">
        <v>30</v>
      </c>
      <c r="C10" s="1">
        <v>17.449000000000002</v>
      </c>
      <c r="D10" s="1">
        <v>26.734000000000002</v>
      </c>
      <c r="E10" s="14">
        <v>3.6720000000000002</v>
      </c>
      <c r="F10" s="6">
        <v>1.889</v>
      </c>
    </row>
    <row r="11" spans="1:6" x14ac:dyDescent="0.3">
      <c r="A11" s="5" t="s">
        <v>8</v>
      </c>
      <c r="B11" s="1">
        <v>25</v>
      </c>
      <c r="C11" s="1">
        <v>12.481999999999999</v>
      </c>
      <c r="D11" s="1">
        <v>18.391999999999999</v>
      </c>
      <c r="E11" s="14">
        <v>3.246</v>
      </c>
      <c r="F11" s="6">
        <v>1.4930000000000001</v>
      </c>
    </row>
    <row r="12" spans="1:6" x14ac:dyDescent="0.3">
      <c r="A12" s="5" t="s">
        <v>9</v>
      </c>
      <c r="B12" s="1">
        <v>27</v>
      </c>
      <c r="C12" s="1">
        <v>13.118</v>
      </c>
      <c r="D12" s="1">
        <v>17.222999999999999</v>
      </c>
      <c r="E12" s="14">
        <v>2.7730000000000001</v>
      </c>
      <c r="F12" s="6">
        <v>2.004</v>
      </c>
    </row>
    <row r="13" spans="1:6" x14ac:dyDescent="0.3">
      <c r="A13" s="5" t="s">
        <v>10</v>
      </c>
      <c r="B13" s="1">
        <v>24</v>
      </c>
      <c r="C13" s="1">
        <v>12.438000000000001</v>
      </c>
      <c r="D13" s="1">
        <v>27.597000000000001</v>
      </c>
      <c r="E13" s="14">
        <v>5.117</v>
      </c>
      <c r="F13" s="6">
        <v>1.3260000000000001</v>
      </c>
    </row>
    <row r="14" spans="1:6" x14ac:dyDescent="0.3">
      <c r="A14" s="5" t="s">
        <v>11</v>
      </c>
      <c r="B14" s="1">
        <v>29</v>
      </c>
      <c r="C14" s="1">
        <v>10.583</v>
      </c>
      <c r="D14" s="1">
        <v>19.472000000000001</v>
      </c>
      <c r="E14" s="14">
        <v>2.6070000000000002</v>
      </c>
      <c r="F14" s="6">
        <v>1.2470000000000001</v>
      </c>
    </row>
    <row r="15" spans="1:6" x14ac:dyDescent="0.3">
      <c r="A15" s="5" t="s">
        <v>12</v>
      </c>
      <c r="B15" s="1">
        <v>30</v>
      </c>
      <c r="C15" s="1">
        <v>9.7010000000000005</v>
      </c>
      <c r="D15" s="1">
        <v>14.000999999999999</v>
      </c>
      <c r="E15" s="14">
        <v>2.173</v>
      </c>
      <c r="F15" s="6">
        <v>1.2310000000000001</v>
      </c>
    </row>
    <row r="16" spans="1:6" x14ac:dyDescent="0.3">
      <c r="A16" s="5" t="s">
        <v>13</v>
      </c>
      <c r="B16" s="1">
        <v>23</v>
      </c>
      <c r="C16" s="1">
        <v>14.795999999999999</v>
      </c>
      <c r="D16" s="1">
        <v>24.238</v>
      </c>
      <c r="E16" s="14">
        <v>2.806</v>
      </c>
      <c r="F16" s="6">
        <v>2.2080000000000002</v>
      </c>
    </row>
    <row r="17" spans="1:6" x14ac:dyDescent="0.3">
      <c r="A17" s="5" t="s">
        <v>14</v>
      </c>
      <c r="B17" s="1">
        <v>27</v>
      </c>
      <c r="C17" s="1">
        <v>6.2359999999999998</v>
      </c>
      <c r="D17" s="1">
        <v>8.9</v>
      </c>
      <c r="E17" s="14">
        <v>1.0609999999999999</v>
      </c>
      <c r="F17" s="6">
        <v>0.85299999999999998</v>
      </c>
    </row>
    <row r="18" spans="1:6" x14ac:dyDescent="0.3">
      <c r="A18" s="5" t="s">
        <v>15</v>
      </c>
      <c r="B18" s="1">
        <v>25</v>
      </c>
      <c r="C18" s="1">
        <v>6.6890000000000001</v>
      </c>
      <c r="D18" s="1">
        <v>13.032</v>
      </c>
      <c r="E18" s="14">
        <v>2.2429999999999999</v>
      </c>
      <c r="F18" s="6">
        <v>0.77400000000000002</v>
      </c>
    </row>
    <row r="19" spans="1:6" x14ac:dyDescent="0.3">
      <c r="A19" s="5" t="s">
        <v>16</v>
      </c>
      <c r="B19" s="1">
        <v>24</v>
      </c>
      <c r="C19" s="1">
        <v>11.406000000000001</v>
      </c>
      <c r="D19" s="1">
        <v>22.745000000000001</v>
      </c>
      <c r="E19" s="14">
        <v>3.7290000000000001</v>
      </c>
      <c r="F19" s="6">
        <v>1.2210000000000001</v>
      </c>
    </row>
    <row r="20" spans="1:6" x14ac:dyDescent="0.3">
      <c r="A20" s="5" t="s">
        <v>17</v>
      </c>
      <c r="B20" s="1">
        <v>24</v>
      </c>
      <c r="C20" s="1">
        <v>8.0619999999999994</v>
      </c>
      <c r="D20" s="1">
        <v>16.995999999999999</v>
      </c>
      <c r="E20" s="14">
        <v>2.7810000000000001</v>
      </c>
      <c r="F20" s="6">
        <v>1.78</v>
      </c>
    </row>
    <row r="21" spans="1:6" x14ac:dyDescent="0.3">
      <c r="A21" s="5" t="s">
        <v>18</v>
      </c>
      <c r="B21" s="1"/>
      <c r="C21" s="1"/>
      <c r="D21" s="1"/>
      <c r="E21" s="14"/>
      <c r="F21" s="6"/>
    </row>
    <row r="22" spans="1:6" x14ac:dyDescent="0.3">
      <c r="A22" s="5" t="s">
        <v>19</v>
      </c>
      <c r="B22" s="1"/>
      <c r="C22" s="1"/>
      <c r="D22" s="1"/>
      <c r="E22" s="14"/>
      <c r="F22" s="6"/>
    </row>
    <row r="23" spans="1:6" ht="15" thickBot="1" x14ac:dyDescent="0.35">
      <c r="A23" s="7" t="s">
        <v>20</v>
      </c>
      <c r="B23" s="8"/>
      <c r="C23" s="8"/>
      <c r="D23" s="8"/>
      <c r="E23" s="15"/>
      <c r="F23" s="9"/>
    </row>
    <row r="24" spans="1:6" ht="15" thickBot="1" x14ac:dyDescent="0.35"/>
    <row r="25" spans="1:6" ht="15" thickBot="1" x14ac:dyDescent="0.35">
      <c r="A25" s="55" t="s">
        <v>84</v>
      </c>
      <c r="B25" s="56"/>
      <c r="C25" s="56"/>
      <c r="D25" s="56"/>
      <c r="E25" s="56"/>
      <c r="F25" s="57"/>
    </row>
    <row r="26" spans="1:6" ht="15" thickBot="1" x14ac:dyDescent="0.35">
      <c r="A26" s="10" t="s">
        <v>80</v>
      </c>
      <c r="B26" s="11" t="s">
        <v>89</v>
      </c>
      <c r="C26" s="11" t="s">
        <v>90</v>
      </c>
      <c r="D26" s="11" t="s">
        <v>91</v>
      </c>
      <c r="E26" s="12" t="s">
        <v>94</v>
      </c>
      <c r="F26" s="16" t="s">
        <v>93</v>
      </c>
    </row>
    <row r="27" spans="1:6" x14ac:dyDescent="0.3">
      <c r="A27" s="3" t="s">
        <v>21</v>
      </c>
      <c r="B27" s="2">
        <v>29</v>
      </c>
      <c r="C27" s="2">
        <v>9.6039999999999992</v>
      </c>
      <c r="D27" s="2">
        <v>25.155999999999999</v>
      </c>
      <c r="E27" s="13">
        <v>4.6550000000000002</v>
      </c>
      <c r="F27" s="4">
        <v>1.127</v>
      </c>
    </row>
    <row r="28" spans="1:6" x14ac:dyDescent="0.3">
      <c r="A28" s="5" t="s">
        <v>0</v>
      </c>
      <c r="B28" s="1">
        <v>25</v>
      </c>
      <c r="C28" s="1">
        <v>7.625</v>
      </c>
      <c r="D28" s="1">
        <v>15.882999999999999</v>
      </c>
      <c r="E28" s="14">
        <v>3.1549999999999998</v>
      </c>
      <c r="F28" s="6">
        <v>1.0409999999999999</v>
      </c>
    </row>
    <row r="29" spans="1:6" x14ac:dyDescent="0.3">
      <c r="A29" s="5" t="s">
        <v>22</v>
      </c>
      <c r="B29" s="1">
        <v>27</v>
      </c>
      <c r="C29" s="1">
        <v>7.9459999999999997</v>
      </c>
      <c r="D29" s="1">
        <v>16.997</v>
      </c>
      <c r="E29" s="14">
        <v>3.74</v>
      </c>
      <c r="F29" s="6">
        <v>1.4490000000000001</v>
      </c>
    </row>
    <row r="30" spans="1:6" x14ac:dyDescent="0.3">
      <c r="A30" s="5" t="s">
        <v>23</v>
      </c>
      <c r="B30" s="1">
        <v>30</v>
      </c>
      <c r="C30" s="1">
        <v>6.7830000000000004</v>
      </c>
      <c r="D30" s="1">
        <v>15.852</v>
      </c>
      <c r="E30" s="14">
        <v>2.621</v>
      </c>
      <c r="F30" s="6">
        <v>0.79300000000000004</v>
      </c>
    </row>
    <row r="31" spans="1:6" x14ac:dyDescent="0.3">
      <c r="A31" s="5" t="s">
        <v>24</v>
      </c>
      <c r="B31" s="1">
        <v>29</v>
      </c>
      <c r="C31" s="1">
        <v>8.4860000000000007</v>
      </c>
      <c r="D31" s="1">
        <v>18.273</v>
      </c>
      <c r="E31" s="14">
        <v>2.7650000000000001</v>
      </c>
      <c r="F31" s="6">
        <v>1.381</v>
      </c>
    </row>
    <row r="32" spans="1:6" x14ac:dyDescent="0.3">
      <c r="A32" s="5" t="s">
        <v>26</v>
      </c>
      <c r="B32" s="1">
        <v>26</v>
      </c>
      <c r="C32" s="1">
        <v>9.2469999999999999</v>
      </c>
      <c r="D32" s="1">
        <v>13.02</v>
      </c>
      <c r="E32" s="14">
        <v>3.2109999999999999</v>
      </c>
      <c r="F32" s="6">
        <v>1.008</v>
      </c>
    </row>
    <row r="33" spans="1:6" x14ac:dyDescent="0.3">
      <c r="A33" s="5" t="s">
        <v>25</v>
      </c>
      <c r="B33" s="1">
        <v>27</v>
      </c>
      <c r="C33" s="1">
        <v>11.590999999999999</v>
      </c>
      <c r="D33" s="1">
        <v>19.815999999999999</v>
      </c>
      <c r="E33" s="14">
        <v>2.8420000000000001</v>
      </c>
      <c r="F33" s="6">
        <v>2.6419999999999999</v>
      </c>
    </row>
    <row r="34" spans="1:6" x14ac:dyDescent="0.3">
      <c r="A34" s="5" t="s">
        <v>27</v>
      </c>
      <c r="B34" s="1">
        <v>26</v>
      </c>
      <c r="C34" s="1">
        <v>17.332999999999998</v>
      </c>
      <c r="D34" s="1">
        <v>8.3409999999999993</v>
      </c>
      <c r="E34" s="14">
        <v>2.6739999999999999</v>
      </c>
      <c r="F34" s="6">
        <v>1.734</v>
      </c>
    </row>
    <row r="35" spans="1:6" x14ac:dyDescent="0.3">
      <c r="A35" s="5" t="s">
        <v>28</v>
      </c>
      <c r="B35" s="1">
        <v>26</v>
      </c>
      <c r="C35" s="1">
        <v>28.38</v>
      </c>
      <c r="D35" s="1">
        <v>15.03</v>
      </c>
      <c r="E35" s="14">
        <v>4.3760000000000003</v>
      </c>
      <c r="F35" s="6">
        <v>1.5389999999999999</v>
      </c>
    </row>
    <row r="36" spans="1:6" x14ac:dyDescent="0.3">
      <c r="A36" s="5" t="s">
        <v>29</v>
      </c>
      <c r="B36" s="1">
        <v>25</v>
      </c>
      <c r="C36" s="1">
        <v>11.518000000000001</v>
      </c>
      <c r="D36" s="1">
        <v>32.299999999999997</v>
      </c>
      <c r="E36" s="14">
        <v>5.4260000000000002</v>
      </c>
      <c r="F36" s="6">
        <v>1.22</v>
      </c>
    </row>
    <row r="37" spans="1:6" x14ac:dyDescent="0.3">
      <c r="A37" s="5" t="s">
        <v>30</v>
      </c>
      <c r="B37" s="1">
        <v>25</v>
      </c>
      <c r="C37" s="1">
        <v>9.2650000000000006</v>
      </c>
      <c r="D37" s="1">
        <v>14.983000000000001</v>
      </c>
      <c r="E37" s="14">
        <v>1.5209999999999999</v>
      </c>
      <c r="F37" s="6">
        <v>1.8959999999999999</v>
      </c>
    </row>
    <row r="38" spans="1:6" x14ac:dyDescent="0.3">
      <c r="A38" s="5" t="s">
        <v>31</v>
      </c>
      <c r="B38" s="1">
        <v>30</v>
      </c>
      <c r="C38" s="1">
        <v>8.6739999999999995</v>
      </c>
      <c r="D38" s="1">
        <v>13.226000000000001</v>
      </c>
      <c r="E38" s="14">
        <v>1.458</v>
      </c>
      <c r="F38" s="6">
        <v>0.82</v>
      </c>
    </row>
    <row r="39" spans="1:6" x14ac:dyDescent="0.3">
      <c r="A39" s="5" t="s">
        <v>32</v>
      </c>
      <c r="B39" s="1">
        <v>23</v>
      </c>
      <c r="C39" s="1">
        <v>7.9749999999999996</v>
      </c>
      <c r="D39" s="1">
        <v>13.286</v>
      </c>
      <c r="E39" s="14">
        <v>2.12</v>
      </c>
      <c r="F39" s="6">
        <v>1.276</v>
      </c>
    </row>
    <row r="40" spans="1:6" x14ac:dyDescent="0.3">
      <c r="A40" s="5" t="s">
        <v>33</v>
      </c>
      <c r="B40" s="1">
        <v>27</v>
      </c>
      <c r="C40" s="1">
        <v>11.885999999999999</v>
      </c>
      <c r="D40" s="1">
        <v>23.937999999999999</v>
      </c>
      <c r="E40" s="14">
        <v>4.1890000000000001</v>
      </c>
      <c r="F40" s="6">
        <v>1.079</v>
      </c>
    </row>
    <row r="41" spans="1:6" x14ac:dyDescent="0.3">
      <c r="A41" s="5" t="s">
        <v>34</v>
      </c>
      <c r="B41" s="1">
        <v>30</v>
      </c>
      <c r="C41" s="1">
        <v>11.01</v>
      </c>
      <c r="D41" s="1">
        <v>21.824000000000002</v>
      </c>
      <c r="E41" s="14">
        <v>3.9540000000000002</v>
      </c>
      <c r="F41" s="6">
        <v>1.2090000000000001</v>
      </c>
    </row>
    <row r="42" spans="1:6" x14ac:dyDescent="0.3">
      <c r="A42" s="5" t="s">
        <v>35</v>
      </c>
      <c r="B42" s="1">
        <v>24</v>
      </c>
      <c r="C42" s="1">
        <v>12.382999999999999</v>
      </c>
      <c r="D42" s="1">
        <v>17.77</v>
      </c>
      <c r="E42" s="14">
        <v>2.399</v>
      </c>
      <c r="F42" s="6">
        <v>1.292</v>
      </c>
    </row>
    <row r="43" spans="1:6" x14ac:dyDescent="0.3">
      <c r="A43" s="5" t="s">
        <v>36</v>
      </c>
      <c r="B43" s="1">
        <v>24</v>
      </c>
      <c r="C43" s="1">
        <v>8.1289999999999996</v>
      </c>
      <c r="D43" s="1">
        <v>11.54</v>
      </c>
      <c r="E43" s="14">
        <v>1.3160000000000001</v>
      </c>
      <c r="F43" s="6">
        <v>0.92800000000000005</v>
      </c>
    </row>
    <row r="44" spans="1:6" x14ac:dyDescent="0.3">
      <c r="A44" s="5" t="s">
        <v>38</v>
      </c>
      <c r="B44" s="1"/>
      <c r="C44" s="1"/>
      <c r="D44" s="1"/>
      <c r="E44" s="14"/>
      <c r="F44" s="6"/>
    </row>
    <row r="45" spans="1:6" x14ac:dyDescent="0.3">
      <c r="A45" s="5" t="s">
        <v>37</v>
      </c>
      <c r="B45" s="1"/>
      <c r="C45" s="1"/>
      <c r="D45" s="1"/>
      <c r="E45" s="14"/>
      <c r="F45" s="6"/>
    </row>
    <row r="46" spans="1:6" ht="15" thickBot="1" x14ac:dyDescent="0.35">
      <c r="A46" s="7" t="s">
        <v>39</v>
      </c>
      <c r="B46" s="8"/>
      <c r="C46" s="8"/>
      <c r="D46" s="8"/>
      <c r="E46" s="15"/>
      <c r="F46" s="9"/>
    </row>
    <row r="47" spans="1:6" ht="15" thickBot="1" x14ac:dyDescent="0.35"/>
    <row r="48" spans="1:6" ht="15" thickBot="1" x14ac:dyDescent="0.35">
      <c r="A48" s="55" t="s">
        <v>87</v>
      </c>
      <c r="B48" s="56"/>
      <c r="C48" s="56"/>
      <c r="D48" s="56"/>
      <c r="E48" s="56"/>
      <c r="F48" s="57"/>
    </row>
    <row r="49" spans="1:6" ht="15" thickBot="1" x14ac:dyDescent="0.35">
      <c r="A49" s="10" t="s">
        <v>80</v>
      </c>
      <c r="B49" s="11" t="s">
        <v>89</v>
      </c>
      <c r="C49" s="11" t="s">
        <v>90</v>
      </c>
      <c r="D49" s="11" t="s">
        <v>91</v>
      </c>
      <c r="E49" s="12" t="s">
        <v>94</v>
      </c>
      <c r="F49" s="16" t="s">
        <v>93</v>
      </c>
    </row>
    <row r="50" spans="1:6" x14ac:dyDescent="0.3">
      <c r="A50" s="3" t="s">
        <v>40</v>
      </c>
      <c r="B50" s="2">
        <v>26</v>
      </c>
      <c r="C50" s="2">
        <v>7.7510000000000003</v>
      </c>
      <c r="D50" s="2">
        <v>14.185</v>
      </c>
      <c r="E50" s="13">
        <v>2.2000000000000002</v>
      </c>
      <c r="F50" s="4">
        <v>1.097</v>
      </c>
    </row>
    <row r="51" spans="1:6" x14ac:dyDescent="0.3">
      <c r="A51" s="5" t="s">
        <v>41</v>
      </c>
      <c r="B51" s="1">
        <v>29</v>
      </c>
      <c r="C51" s="1">
        <v>8.9280000000000008</v>
      </c>
      <c r="D51" s="1">
        <v>13.836</v>
      </c>
      <c r="E51" s="14">
        <v>2.5129999999999999</v>
      </c>
      <c r="F51" s="6">
        <v>1.879</v>
      </c>
    </row>
    <row r="52" spans="1:6" x14ac:dyDescent="0.3">
      <c r="A52" s="5" t="s">
        <v>42</v>
      </c>
      <c r="B52" s="1">
        <v>26</v>
      </c>
      <c r="C52" s="1">
        <v>7.5309999999999997</v>
      </c>
      <c r="D52" s="1">
        <v>12.624000000000001</v>
      </c>
      <c r="E52" s="14">
        <v>2.1179999999999999</v>
      </c>
      <c r="F52" s="6">
        <v>0.97599999999999998</v>
      </c>
    </row>
    <row r="53" spans="1:6" x14ac:dyDescent="0.3">
      <c r="A53" s="5" t="s">
        <v>43</v>
      </c>
      <c r="B53" s="1">
        <v>30</v>
      </c>
      <c r="C53" s="1">
        <v>12.608000000000001</v>
      </c>
      <c r="D53" s="1">
        <v>22.876999999999999</v>
      </c>
      <c r="E53" s="14">
        <v>3.6819999999999999</v>
      </c>
      <c r="F53" s="6">
        <v>1.242</v>
      </c>
    </row>
    <row r="54" spans="1:6" x14ac:dyDescent="0.3">
      <c r="A54" s="5" t="s">
        <v>44</v>
      </c>
      <c r="B54" s="1">
        <v>28</v>
      </c>
      <c r="C54" s="1">
        <v>7.1079999999999997</v>
      </c>
      <c r="D54" s="1">
        <v>12.295999999999999</v>
      </c>
      <c r="E54" s="14">
        <v>1.8320000000000001</v>
      </c>
      <c r="F54" s="6">
        <v>0.71</v>
      </c>
    </row>
    <row r="55" spans="1:6" x14ac:dyDescent="0.3">
      <c r="A55" s="5" t="s">
        <v>45</v>
      </c>
      <c r="B55" s="1">
        <v>27</v>
      </c>
      <c r="C55" s="1">
        <v>12.907</v>
      </c>
      <c r="D55" s="1">
        <v>24.379000000000001</v>
      </c>
      <c r="E55" s="14">
        <v>3.391</v>
      </c>
      <c r="F55" s="6">
        <v>1.53</v>
      </c>
    </row>
    <row r="56" spans="1:6" x14ac:dyDescent="0.3">
      <c r="A56" s="5" t="s">
        <v>59</v>
      </c>
      <c r="B56" s="1">
        <v>28</v>
      </c>
      <c r="C56" s="1">
        <v>7.5119999999999996</v>
      </c>
      <c r="D56" s="1">
        <v>12.052</v>
      </c>
      <c r="E56" s="14">
        <v>0.70399999999999996</v>
      </c>
      <c r="F56" s="6">
        <v>1.6479999999999999</v>
      </c>
    </row>
    <row r="57" spans="1:6" x14ac:dyDescent="0.3">
      <c r="A57" s="5" t="s">
        <v>58</v>
      </c>
      <c r="B57" s="1">
        <v>30</v>
      </c>
      <c r="C57" s="1">
        <v>6.6929999999999996</v>
      </c>
      <c r="D57" s="1">
        <v>6.7450000000000001</v>
      </c>
      <c r="E57" s="14">
        <v>1.5</v>
      </c>
      <c r="F57" s="6">
        <v>1.831</v>
      </c>
    </row>
    <row r="58" spans="1:6" x14ac:dyDescent="0.3">
      <c r="A58" s="5" t="s">
        <v>57</v>
      </c>
      <c r="B58" s="1">
        <v>27</v>
      </c>
      <c r="C58" s="1">
        <v>10.257999999999999</v>
      </c>
      <c r="D58" s="1">
        <v>15.61</v>
      </c>
      <c r="E58" s="14">
        <v>2.657</v>
      </c>
      <c r="F58" s="6">
        <v>1.9339999999999999</v>
      </c>
    </row>
    <row r="59" spans="1:6" x14ac:dyDescent="0.3">
      <c r="A59" s="5" t="s">
        <v>56</v>
      </c>
      <c r="B59" s="1">
        <v>30</v>
      </c>
      <c r="C59" s="1">
        <v>7.476</v>
      </c>
      <c r="D59" s="1">
        <v>15.103</v>
      </c>
      <c r="E59" s="14">
        <v>2.085</v>
      </c>
      <c r="F59" s="6">
        <v>1.2929999999999999</v>
      </c>
    </row>
    <row r="60" spans="1:6" x14ac:dyDescent="0.3">
      <c r="A60" s="5" t="s">
        <v>55</v>
      </c>
      <c r="B60" s="1">
        <v>23</v>
      </c>
      <c r="C60" s="1">
        <v>11.41</v>
      </c>
      <c r="D60" s="1">
        <v>23.449000000000002</v>
      </c>
      <c r="E60" s="14">
        <v>3.5489999999999999</v>
      </c>
      <c r="F60" s="6">
        <v>1.353</v>
      </c>
    </row>
    <row r="61" spans="1:6" x14ac:dyDescent="0.3">
      <c r="A61" s="5" t="s">
        <v>54</v>
      </c>
      <c r="B61" s="1">
        <v>29</v>
      </c>
      <c r="C61" s="1">
        <v>9.1150000000000002</v>
      </c>
      <c r="D61" s="1">
        <v>22.963000000000001</v>
      </c>
      <c r="E61" s="14">
        <v>4.5549999999999997</v>
      </c>
      <c r="F61" s="6">
        <v>0.95699999999999996</v>
      </c>
    </row>
    <row r="62" spans="1:6" x14ac:dyDescent="0.3">
      <c r="A62" s="5" t="s">
        <v>53</v>
      </c>
      <c r="B62" s="1">
        <v>30</v>
      </c>
      <c r="C62" s="1">
        <v>10.746</v>
      </c>
      <c r="D62" s="1">
        <v>20.596</v>
      </c>
      <c r="E62" s="14">
        <v>2.7770000000000001</v>
      </c>
      <c r="F62" s="6">
        <v>1.5</v>
      </c>
    </row>
    <row r="63" spans="1:6" x14ac:dyDescent="0.3">
      <c r="A63" s="5" t="s">
        <v>52</v>
      </c>
      <c r="B63" s="1">
        <v>27</v>
      </c>
      <c r="C63" s="1">
        <v>11.613</v>
      </c>
      <c r="D63" s="1">
        <v>20.161000000000001</v>
      </c>
      <c r="E63" s="14">
        <v>3.879</v>
      </c>
      <c r="F63" s="6">
        <v>1.4219999999999999</v>
      </c>
    </row>
    <row r="64" spans="1:6" x14ac:dyDescent="0.3">
      <c r="A64" s="5" t="s">
        <v>51</v>
      </c>
      <c r="B64" s="1">
        <v>27</v>
      </c>
      <c r="C64" s="1">
        <v>9.17</v>
      </c>
      <c r="D64" s="1">
        <v>21.353999999999999</v>
      </c>
      <c r="E64" s="14">
        <v>3.2749999999999999</v>
      </c>
      <c r="F64" s="6">
        <v>1.0029999999999999</v>
      </c>
    </row>
    <row r="65" spans="1:6" x14ac:dyDescent="0.3">
      <c r="A65" s="5" t="s">
        <v>50</v>
      </c>
      <c r="B65" s="1">
        <v>26</v>
      </c>
      <c r="C65" s="1">
        <v>11.236000000000001</v>
      </c>
      <c r="D65" s="1">
        <v>22.108000000000001</v>
      </c>
      <c r="E65" s="14">
        <v>2.78</v>
      </c>
      <c r="F65" s="6">
        <v>1.1120000000000001</v>
      </c>
    </row>
    <row r="66" spans="1:6" x14ac:dyDescent="0.3">
      <c r="A66" s="5" t="s">
        <v>49</v>
      </c>
      <c r="B66" s="1">
        <v>30</v>
      </c>
      <c r="C66" s="1">
        <v>7.9119999999999999</v>
      </c>
      <c r="D66" s="1">
        <v>13.728</v>
      </c>
      <c r="E66" s="14"/>
      <c r="F66" s="6"/>
    </row>
    <row r="67" spans="1:6" x14ac:dyDescent="0.3">
      <c r="A67" s="5" t="s">
        <v>48</v>
      </c>
      <c r="B67" s="1"/>
      <c r="C67" s="1"/>
      <c r="D67" s="1"/>
      <c r="E67" s="14"/>
      <c r="F67" s="6"/>
    </row>
    <row r="68" spans="1:6" x14ac:dyDescent="0.3">
      <c r="A68" s="5" t="s">
        <v>47</v>
      </c>
      <c r="B68" s="1"/>
      <c r="C68" s="1"/>
      <c r="D68" s="1"/>
      <c r="E68" s="14"/>
      <c r="F68" s="6"/>
    </row>
    <row r="69" spans="1:6" ht="15" thickBot="1" x14ac:dyDescent="0.35">
      <c r="A69" s="7" t="s">
        <v>46</v>
      </c>
      <c r="B69" s="8"/>
      <c r="C69" s="8"/>
      <c r="D69" s="8"/>
      <c r="E69" s="15"/>
      <c r="F69" s="9"/>
    </row>
    <row r="70" spans="1:6" ht="15" thickBot="1" x14ac:dyDescent="0.35"/>
    <row r="71" spans="1:6" ht="15" thickBot="1" x14ac:dyDescent="0.35">
      <c r="A71" s="55" t="s">
        <v>88</v>
      </c>
      <c r="B71" s="56"/>
      <c r="C71" s="56"/>
      <c r="D71" s="56"/>
      <c r="E71" s="56"/>
      <c r="F71" s="57"/>
    </row>
    <row r="72" spans="1:6" ht="15" thickBot="1" x14ac:dyDescent="0.35">
      <c r="A72" s="10" t="s">
        <v>80</v>
      </c>
      <c r="B72" s="11" t="s">
        <v>89</v>
      </c>
      <c r="C72" s="11" t="s">
        <v>90</v>
      </c>
      <c r="D72" s="11" t="s">
        <v>91</v>
      </c>
      <c r="E72" s="12" t="s">
        <v>94</v>
      </c>
      <c r="F72" s="16" t="s">
        <v>93</v>
      </c>
    </row>
    <row r="73" spans="1:6" x14ac:dyDescent="0.3">
      <c r="A73" s="3" t="s">
        <v>60</v>
      </c>
      <c r="B73" s="2">
        <v>25</v>
      </c>
      <c r="C73" s="2">
        <v>12.646000000000001</v>
      </c>
      <c r="D73" s="2">
        <v>26.937999999999999</v>
      </c>
      <c r="E73" s="13">
        <v>4.1059999999999999</v>
      </c>
      <c r="F73" s="4">
        <v>1.2729999999999999</v>
      </c>
    </row>
    <row r="74" spans="1:6" x14ac:dyDescent="0.3">
      <c r="A74" s="5" t="s">
        <v>79</v>
      </c>
      <c r="B74" s="1">
        <v>29</v>
      </c>
      <c r="C74" s="1">
        <v>10.292999999999999</v>
      </c>
      <c r="D74" s="1">
        <v>13.972</v>
      </c>
      <c r="E74" s="14">
        <v>2.0880000000000001</v>
      </c>
      <c r="F74" s="6">
        <v>0.95499999999999996</v>
      </c>
    </row>
    <row r="75" spans="1:6" x14ac:dyDescent="0.3">
      <c r="A75" s="5" t="s">
        <v>78</v>
      </c>
      <c r="B75" s="1">
        <v>29</v>
      </c>
      <c r="C75" s="1">
        <v>7.96</v>
      </c>
      <c r="D75" s="1">
        <v>16.170999999999999</v>
      </c>
      <c r="E75" s="14">
        <v>2.5409999999999999</v>
      </c>
      <c r="F75" s="6">
        <v>0.80400000000000005</v>
      </c>
    </row>
    <row r="76" spans="1:6" x14ac:dyDescent="0.3">
      <c r="A76" s="5" t="s">
        <v>77</v>
      </c>
      <c r="B76" s="1">
        <v>23</v>
      </c>
      <c r="C76" s="1">
        <v>9.9849999999999994</v>
      </c>
      <c r="D76" s="1">
        <v>19.350000000000001</v>
      </c>
      <c r="E76" s="14">
        <v>2.9849999999999999</v>
      </c>
      <c r="F76" s="6">
        <v>1.202</v>
      </c>
    </row>
    <row r="77" spans="1:6" x14ac:dyDescent="0.3">
      <c r="A77" s="5" t="s">
        <v>76</v>
      </c>
      <c r="B77" s="1">
        <v>25</v>
      </c>
      <c r="C77" s="1">
        <v>8.2739999999999991</v>
      </c>
      <c r="D77" s="1">
        <v>11.837</v>
      </c>
      <c r="E77" s="14">
        <v>2.4079999999999999</v>
      </c>
      <c r="F77" s="6">
        <v>0.72499999999999998</v>
      </c>
    </row>
    <row r="78" spans="1:6" x14ac:dyDescent="0.3">
      <c r="A78" s="5" t="s">
        <v>75</v>
      </c>
      <c r="B78" s="1">
        <v>30</v>
      </c>
      <c r="C78" s="1">
        <v>9.9280000000000008</v>
      </c>
      <c r="D78" s="1">
        <v>16.803999999999998</v>
      </c>
      <c r="E78" s="14">
        <v>2.5110000000000001</v>
      </c>
      <c r="F78" s="6">
        <v>1.022</v>
      </c>
    </row>
    <row r="79" spans="1:6" x14ac:dyDescent="0.3">
      <c r="A79" s="5" t="s">
        <v>74</v>
      </c>
      <c r="B79" s="1">
        <v>29</v>
      </c>
      <c r="C79" s="1">
        <v>10.494999999999999</v>
      </c>
      <c r="D79" s="1">
        <v>23.225000000000001</v>
      </c>
      <c r="E79" s="14">
        <v>4.8760000000000003</v>
      </c>
      <c r="F79" s="6">
        <v>0.97499999999999998</v>
      </c>
    </row>
    <row r="80" spans="1:6" x14ac:dyDescent="0.3">
      <c r="A80" s="5" t="s">
        <v>73</v>
      </c>
      <c r="B80" s="1">
        <v>28</v>
      </c>
      <c r="C80" s="1">
        <v>9.3989999999999991</v>
      </c>
      <c r="D80" s="1">
        <v>18.648</v>
      </c>
      <c r="E80" s="14">
        <v>3.9489999999999998</v>
      </c>
      <c r="F80" s="6">
        <v>0.94299999999999995</v>
      </c>
    </row>
    <row r="81" spans="1:6" x14ac:dyDescent="0.3">
      <c r="A81" s="5" t="s">
        <v>72</v>
      </c>
      <c r="B81" s="1">
        <v>30</v>
      </c>
      <c r="C81" s="1">
        <v>10.505000000000001</v>
      </c>
      <c r="D81" s="1">
        <v>9.9580000000000002</v>
      </c>
      <c r="E81" s="14">
        <v>1.744</v>
      </c>
      <c r="F81" s="6">
        <v>1.2130000000000001</v>
      </c>
    </row>
    <row r="82" spans="1:6" x14ac:dyDescent="0.3">
      <c r="A82" s="5" t="s">
        <v>71</v>
      </c>
      <c r="B82" s="1">
        <v>26</v>
      </c>
      <c r="C82" s="1">
        <v>9.6289999999999996</v>
      </c>
      <c r="D82" s="1">
        <v>12.472</v>
      </c>
      <c r="E82" s="14">
        <v>1.659</v>
      </c>
      <c r="F82" s="6">
        <v>1.048</v>
      </c>
    </row>
    <row r="83" spans="1:6" x14ac:dyDescent="0.3">
      <c r="A83" s="5" t="s">
        <v>70</v>
      </c>
      <c r="B83" s="1">
        <v>26</v>
      </c>
      <c r="C83" s="1">
        <v>8.9979999999999993</v>
      </c>
      <c r="D83" s="1">
        <v>16.510999999999999</v>
      </c>
      <c r="E83" s="18">
        <v>3.52</v>
      </c>
      <c r="F83" s="6">
        <v>0.89100000000000001</v>
      </c>
    </row>
    <row r="84" spans="1:6" x14ac:dyDescent="0.3">
      <c r="A84" s="5" t="s">
        <v>69</v>
      </c>
      <c r="B84" s="1">
        <v>30</v>
      </c>
      <c r="C84" s="1">
        <v>8.1750000000000007</v>
      </c>
      <c r="D84" s="1">
        <v>17.577999999999999</v>
      </c>
      <c r="E84" s="14">
        <v>2.7040000000000002</v>
      </c>
      <c r="F84" s="6">
        <v>0.622</v>
      </c>
    </row>
    <row r="85" spans="1:6" x14ac:dyDescent="0.3">
      <c r="A85" s="5" t="s">
        <v>68</v>
      </c>
      <c r="B85" s="1">
        <v>31</v>
      </c>
      <c r="C85" s="1">
        <v>11.337999999999999</v>
      </c>
      <c r="D85" s="1">
        <v>18.696000000000002</v>
      </c>
      <c r="E85" s="14">
        <v>2.9950000000000001</v>
      </c>
      <c r="F85" s="6">
        <v>1.083</v>
      </c>
    </row>
    <row r="86" spans="1:6" x14ac:dyDescent="0.3">
      <c r="A86" s="5" t="s">
        <v>67</v>
      </c>
      <c r="B86" s="17">
        <v>31</v>
      </c>
      <c r="C86" s="1">
        <v>7.5519999999999996</v>
      </c>
      <c r="D86" s="1">
        <v>11.903</v>
      </c>
      <c r="E86" s="18">
        <v>1.57</v>
      </c>
      <c r="F86" s="6">
        <v>0.84199999999999997</v>
      </c>
    </row>
    <row r="87" spans="1:6" x14ac:dyDescent="0.3">
      <c r="A87" s="5" t="s">
        <v>66</v>
      </c>
      <c r="B87" s="1">
        <v>24</v>
      </c>
      <c r="C87" s="1">
        <v>13.362</v>
      </c>
      <c r="D87" s="1">
        <v>20.251999999999999</v>
      </c>
      <c r="E87" s="14">
        <v>2.948</v>
      </c>
      <c r="F87" s="6">
        <v>1.3149999999999999</v>
      </c>
    </row>
    <row r="88" spans="1:6" x14ac:dyDescent="0.3">
      <c r="A88" s="5" t="s">
        <v>65</v>
      </c>
      <c r="B88" s="1">
        <v>29</v>
      </c>
      <c r="C88" s="1">
        <v>11.769</v>
      </c>
      <c r="D88" s="1">
        <v>19.806999999999999</v>
      </c>
      <c r="E88" s="18">
        <v>3.1</v>
      </c>
      <c r="F88" s="6">
        <v>1.492</v>
      </c>
    </row>
    <row r="89" spans="1:6" x14ac:dyDescent="0.3">
      <c r="A89" s="5" t="s">
        <v>64</v>
      </c>
      <c r="B89" s="1">
        <v>26</v>
      </c>
      <c r="C89" s="1">
        <v>9.9380000000000006</v>
      </c>
      <c r="D89" s="1">
        <v>22.295000000000002</v>
      </c>
      <c r="E89" s="18">
        <v>3.93</v>
      </c>
      <c r="F89" s="6">
        <v>1.026</v>
      </c>
    </row>
    <row r="90" spans="1:6" x14ac:dyDescent="0.3">
      <c r="A90" s="5" t="s">
        <v>63</v>
      </c>
      <c r="B90" s="1"/>
      <c r="C90" s="1"/>
      <c r="D90" s="1"/>
      <c r="E90" s="14"/>
      <c r="F90" s="6"/>
    </row>
    <row r="91" spans="1:6" x14ac:dyDescent="0.3">
      <c r="A91" s="5" t="s">
        <v>62</v>
      </c>
      <c r="B91" s="1"/>
      <c r="C91" s="1"/>
      <c r="D91" s="1"/>
      <c r="E91" s="14"/>
      <c r="F91" s="6"/>
    </row>
    <row r="92" spans="1:6" ht="15" thickBot="1" x14ac:dyDescent="0.35">
      <c r="A92" s="7" t="s">
        <v>61</v>
      </c>
      <c r="B92" s="8"/>
      <c r="C92" s="8"/>
      <c r="D92" s="8"/>
      <c r="E92" s="15"/>
      <c r="F92" s="9"/>
    </row>
    <row r="95" spans="1:6" x14ac:dyDescent="0.3">
      <c r="B95" t="s">
        <v>216</v>
      </c>
    </row>
    <row r="96" spans="1:6" x14ac:dyDescent="0.3">
      <c r="B96" t="s">
        <v>217</v>
      </c>
    </row>
    <row r="97" spans="2:2" x14ac:dyDescent="0.3">
      <c r="B97" t="s">
        <v>218</v>
      </c>
    </row>
  </sheetData>
  <mergeCells count="5">
    <mergeCell ref="A1:F1"/>
    <mergeCell ref="A2:F2"/>
    <mergeCell ref="A25:F25"/>
    <mergeCell ref="A48:F48"/>
    <mergeCell ref="A71:F7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51F249-8637-44A2-8E1F-3200E0335CCC}">
  <dimension ref="A1:I1000"/>
  <sheetViews>
    <sheetView workbookViewId="0">
      <selection activeCell="I21" sqref="I21"/>
    </sheetView>
  </sheetViews>
  <sheetFormatPr defaultColWidth="14.44140625" defaultRowHeight="15" customHeight="1" x14ac:dyDescent="0.25"/>
  <cols>
    <col min="1" max="1" width="14.44140625" style="21"/>
    <col min="2" max="2" width="12.33203125" style="21" customWidth="1"/>
    <col min="3" max="3" width="12.88671875" style="21" customWidth="1"/>
    <col min="4" max="4" width="13.88671875" style="21" customWidth="1"/>
    <col min="5" max="27" width="8.6640625" style="21" customWidth="1"/>
    <col min="28" max="16384" width="14.44140625" style="21"/>
  </cols>
  <sheetData>
    <row r="1" spans="1:9" ht="15" customHeight="1" thickBot="1" x14ac:dyDescent="0.35">
      <c r="A1" s="61" t="s">
        <v>219</v>
      </c>
      <c r="B1" s="62"/>
      <c r="C1" s="62"/>
      <c r="D1" s="63"/>
    </row>
    <row r="2" spans="1:9" ht="15" customHeight="1" thickBot="1" x14ac:dyDescent="0.35">
      <c r="A2" s="22" t="s">
        <v>105</v>
      </c>
      <c r="B2" s="22" t="s">
        <v>106</v>
      </c>
      <c r="C2" s="22" t="s">
        <v>107</v>
      </c>
      <c r="D2" s="23" t="s">
        <v>108</v>
      </c>
    </row>
    <row r="3" spans="1:9" ht="15" customHeight="1" x14ac:dyDescent="0.25">
      <c r="A3" s="24">
        <v>1</v>
      </c>
      <c r="B3" s="25">
        <v>0</v>
      </c>
      <c r="C3" s="25">
        <v>0</v>
      </c>
      <c r="D3" s="26">
        <v>1</v>
      </c>
    </row>
    <row r="4" spans="1:9" ht="15" customHeight="1" x14ac:dyDescent="0.25">
      <c r="A4" s="27">
        <v>2</v>
      </c>
      <c r="B4" s="28">
        <v>1</v>
      </c>
      <c r="C4" s="29">
        <v>0</v>
      </c>
      <c r="D4" s="30">
        <v>1</v>
      </c>
    </row>
    <row r="5" spans="1:9" ht="15" customHeight="1" x14ac:dyDescent="0.25">
      <c r="A5" s="27">
        <v>3</v>
      </c>
      <c r="B5" s="28">
        <v>1</v>
      </c>
      <c r="C5" s="29">
        <v>1</v>
      </c>
      <c r="D5" s="30">
        <v>0</v>
      </c>
    </row>
    <row r="6" spans="1:9" ht="15" customHeight="1" x14ac:dyDescent="0.25">
      <c r="A6" s="27">
        <v>4</v>
      </c>
      <c r="B6" s="29">
        <v>1</v>
      </c>
      <c r="C6" s="29">
        <v>1</v>
      </c>
      <c r="D6" s="30">
        <v>0</v>
      </c>
    </row>
    <row r="7" spans="1:9" ht="15" customHeight="1" x14ac:dyDescent="0.25">
      <c r="A7" s="27">
        <v>5</v>
      </c>
      <c r="B7" s="29">
        <v>1</v>
      </c>
      <c r="C7" s="29">
        <v>1</v>
      </c>
      <c r="D7" s="30">
        <v>1</v>
      </c>
    </row>
    <row r="8" spans="1:9" ht="15" customHeight="1" x14ac:dyDescent="0.25">
      <c r="A8" s="27">
        <v>6</v>
      </c>
      <c r="B8" s="29">
        <v>0</v>
      </c>
      <c r="C8" s="29">
        <v>1</v>
      </c>
      <c r="D8" s="30">
        <v>0</v>
      </c>
    </row>
    <row r="9" spans="1:9" ht="15" customHeight="1" x14ac:dyDescent="0.25">
      <c r="A9" s="27">
        <v>7</v>
      </c>
      <c r="B9" s="29">
        <v>0</v>
      </c>
      <c r="C9" s="29">
        <v>1</v>
      </c>
      <c r="D9" s="30">
        <v>1</v>
      </c>
    </row>
    <row r="10" spans="1:9" ht="15" customHeight="1" x14ac:dyDescent="0.25">
      <c r="A10" s="27">
        <v>8</v>
      </c>
      <c r="B10" s="29">
        <v>0</v>
      </c>
      <c r="C10" s="29">
        <v>1</v>
      </c>
      <c r="D10" s="30">
        <v>0</v>
      </c>
    </row>
    <row r="11" spans="1:9" ht="15" customHeight="1" x14ac:dyDescent="0.25">
      <c r="A11" s="27">
        <v>9</v>
      </c>
      <c r="B11" s="29">
        <v>1</v>
      </c>
      <c r="C11" s="29">
        <v>0</v>
      </c>
      <c r="D11" s="30">
        <v>1</v>
      </c>
    </row>
    <row r="12" spans="1:9" ht="15" customHeight="1" x14ac:dyDescent="0.25">
      <c r="A12" s="27">
        <v>10</v>
      </c>
      <c r="B12" s="29">
        <v>1</v>
      </c>
      <c r="C12" s="29">
        <v>0</v>
      </c>
      <c r="D12" s="30">
        <v>1</v>
      </c>
    </row>
    <row r="13" spans="1:9" ht="15" customHeight="1" x14ac:dyDescent="0.25">
      <c r="A13" s="27">
        <v>11</v>
      </c>
      <c r="B13" s="29">
        <v>0</v>
      </c>
      <c r="C13" s="29">
        <v>0</v>
      </c>
      <c r="D13" s="30">
        <v>1</v>
      </c>
    </row>
    <row r="14" spans="1:9" ht="15" customHeight="1" x14ac:dyDescent="0.25">
      <c r="A14" s="27">
        <v>12</v>
      </c>
      <c r="B14" s="29">
        <v>1</v>
      </c>
      <c r="C14" s="29">
        <v>1</v>
      </c>
      <c r="D14" s="30">
        <v>1</v>
      </c>
    </row>
    <row r="15" spans="1:9" ht="15" customHeight="1" x14ac:dyDescent="0.25">
      <c r="A15" s="27">
        <v>13</v>
      </c>
      <c r="B15" s="29">
        <v>1</v>
      </c>
      <c r="C15" s="29">
        <v>0</v>
      </c>
      <c r="D15" s="30">
        <v>0</v>
      </c>
      <c r="I15" s="31"/>
    </row>
    <row r="16" spans="1:9" ht="15" customHeight="1" x14ac:dyDescent="0.25">
      <c r="A16" s="27">
        <v>14</v>
      </c>
      <c r="B16" s="29">
        <v>1</v>
      </c>
      <c r="C16" s="29">
        <v>1</v>
      </c>
      <c r="D16" s="30">
        <v>1</v>
      </c>
    </row>
    <row r="17" spans="1:4" ht="15" customHeight="1" x14ac:dyDescent="0.25">
      <c r="A17" s="27">
        <v>15</v>
      </c>
      <c r="B17" s="29">
        <v>0</v>
      </c>
      <c r="C17" s="29">
        <v>0</v>
      </c>
      <c r="D17" s="30">
        <v>1</v>
      </c>
    </row>
    <row r="18" spans="1:4" ht="15" customHeight="1" x14ac:dyDescent="0.25">
      <c r="A18" s="27">
        <v>16</v>
      </c>
      <c r="B18" s="29">
        <v>0</v>
      </c>
      <c r="C18" s="29">
        <v>0</v>
      </c>
      <c r="D18" s="30">
        <v>1</v>
      </c>
    </row>
    <row r="19" spans="1:4" ht="15" customHeight="1" x14ac:dyDescent="0.25">
      <c r="A19" s="27">
        <v>17</v>
      </c>
      <c r="B19" s="29">
        <v>1</v>
      </c>
      <c r="C19" s="29">
        <v>0</v>
      </c>
      <c r="D19" s="30">
        <v>0</v>
      </c>
    </row>
    <row r="20" spans="1:4" ht="15" customHeight="1" thickBot="1" x14ac:dyDescent="0.3">
      <c r="A20" s="32" t="s">
        <v>109</v>
      </c>
      <c r="B20" s="33">
        <f>10/17*100</f>
        <v>58.82352941176471</v>
      </c>
      <c r="C20" s="33">
        <f>8/17*100</f>
        <v>47.058823529411761</v>
      </c>
      <c r="D20" s="34">
        <f>11/17*100</f>
        <v>64.705882352941174</v>
      </c>
    </row>
    <row r="21" spans="1:4" ht="15.75" customHeight="1" x14ac:dyDescent="0.25"/>
    <row r="22" spans="1:4" ht="15.75" customHeight="1" x14ac:dyDescent="0.25"/>
    <row r="23" spans="1:4" ht="15.75" customHeight="1" x14ac:dyDescent="0.25"/>
    <row r="24" spans="1:4" ht="15.75" customHeight="1" x14ac:dyDescent="0.25"/>
    <row r="25" spans="1:4" ht="15.75" customHeight="1" x14ac:dyDescent="0.25"/>
    <row r="26" spans="1:4" ht="15.75" customHeight="1" x14ac:dyDescent="0.25"/>
    <row r="27" spans="1:4" ht="15.75" customHeight="1" x14ac:dyDescent="0.25"/>
    <row r="28" spans="1:4" ht="15.75" customHeight="1" x14ac:dyDescent="0.25"/>
    <row r="29" spans="1:4" ht="15.75" customHeight="1" x14ac:dyDescent="0.25"/>
    <row r="30" spans="1:4" ht="15.75" customHeight="1" x14ac:dyDescent="0.25"/>
    <row r="31" spans="1:4" ht="15.75" customHeight="1" x14ac:dyDescent="0.25"/>
    <row r="32" spans="1:4" ht="15.75" customHeight="1" x14ac:dyDescent="0.25"/>
    <row r="33" ht="15.75" customHeight="1" x14ac:dyDescent="0.25"/>
    <row r="34" ht="15.75" customHeight="1" x14ac:dyDescent="0.25"/>
    <row r="35" ht="15.75" customHeight="1" x14ac:dyDescent="0.25"/>
    <row r="36" ht="15.75" customHeight="1" x14ac:dyDescent="0.25"/>
    <row r="37" ht="15.75" customHeight="1" x14ac:dyDescent="0.25"/>
    <row r="38" ht="15.75" customHeight="1" x14ac:dyDescent="0.25"/>
    <row r="39" ht="15.75" customHeight="1" x14ac:dyDescent="0.25"/>
    <row r="40" ht="15.75" customHeight="1" x14ac:dyDescent="0.25"/>
    <row r="41" ht="15.75" customHeight="1" x14ac:dyDescent="0.25"/>
    <row r="42" ht="15.75" customHeight="1" x14ac:dyDescent="0.25"/>
    <row r="43" ht="15.75" customHeight="1" x14ac:dyDescent="0.25"/>
    <row r="44" ht="15.75" customHeight="1" x14ac:dyDescent="0.25"/>
    <row r="45" ht="15.75" customHeight="1" x14ac:dyDescent="0.25"/>
    <row r="46" ht="15.75" customHeight="1" x14ac:dyDescent="0.25"/>
    <row r="47" ht="15.75" customHeight="1" x14ac:dyDescent="0.25"/>
    <row r="48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mergeCells count="1">
    <mergeCell ref="A1:D1"/>
  </mergeCells>
  <pageMargins left="0.7" right="0.7" top="0.75" bottom="0.75" header="0" footer="0"/>
  <pageSetup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910B3B-62D3-4B80-A0F1-AE3294D7DD53}">
  <dimension ref="A1:Q31"/>
  <sheetViews>
    <sheetView workbookViewId="0">
      <selection activeCell="B34" sqref="B34"/>
    </sheetView>
  </sheetViews>
  <sheetFormatPr defaultRowHeight="14.4" x14ac:dyDescent="0.3"/>
  <cols>
    <col min="1" max="2" width="8" customWidth="1"/>
    <col min="3" max="6" width="9.109375" customWidth="1"/>
    <col min="7" max="9" width="9.5546875" bestFit="1" customWidth="1"/>
    <col min="10" max="10" width="9.5546875" customWidth="1"/>
    <col min="11" max="13" width="9.109375" customWidth="1"/>
    <col min="14" max="14" width="0.109375" customWidth="1"/>
    <col min="15" max="17" width="9.109375" customWidth="1"/>
  </cols>
  <sheetData>
    <row r="1" spans="1:17" x14ac:dyDescent="0.3">
      <c r="A1" s="19" t="s">
        <v>110</v>
      </c>
      <c r="B1" s="19"/>
      <c r="C1" s="19" t="s">
        <v>111</v>
      </c>
      <c r="D1" s="19"/>
      <c r="E1" s="19"/>
      <c r="F1" s="19"/>
      <c r="G1" s="19" t="s">
        <v>112</v>
      </c>
      <c r="H1" s="19"/>
      <c r="I1" s="19"/>
      <c r="J1" s="19"/>
      <c r="K1" s="19" t="s">
        <v>113</v>
      </c>
      <c r="L1" s="19"/>
      <c r="M1" s="19"/>
      <c r="N1" s="19"/>
      <c r="O1" s="19" t="s">
        <v>114</v>
      </c>
      <c r="P1" s="19"/>
      <c r="Q1" s="19"/>
    </row>
    <row r="2" spans="1:17" x14ac:dyDescent="0.3">
      <c r="A2" s="19" t="s">
        <v>115</v>
      </c>
      <c r="B2" s="19"/>
      <c r="C2" s="19" t="s">
        <v>116</v>
      </c>
      <c r="D2" s="19" t="s">
        <v>117</v>
      </c>
      <c r="E2" s="19" t="s">
        <v>118</v>
      </c>
      <c r="F2" s="19" t="s">
        <v>119</v>
      </c>
      <c r="G2" s="19" t="s">
        <v>116</v>
      </c>
      <c r="H2" s="19" t="s">
        <v>117</v>
      </c>
      <c r="I2" s="19" t="s">
        <v>118</v>
      </c>
      <c r="J2" s="19" t="s">
        <v>119</v>
      </c>
      <c r="K2" s="19" t="s">
        <v>116</v>
      </c>
      <c r="L2" s="19" t="s">
        <v>117</v>
      </c>
      <c r="M2" s="19" t="s">
        <v>118</v>
      </c>
      <c r="N2" s="19" t="s">
        <v>118</v>
      </c>
      <c r="O2" s="19" t="s">
        <v>116</v>
      </c>
      <c r="P2" s="19" t="s">
        <v>117</v>
      </c>
      <c r="Q2" s="19" t="s">
        <v>118</v>
      </c>
    </row>
    <row r="3" spans="1:17" x14ac:dyDescent="0.3">
      <c r="A3" t="s">
        <v>21</v>
      </c>
      <c r="B3" t="s">
        <v>120</v>
      </c>
      <c r="C3" s="20">
        <v>24.574358974358972</v>
      </c>
      <c r="D3" s="20">
        <v>26.697435897435895</v>
      </c>
      <c r="E3" s="20">
        <v>25.328205128205127</v>
      </c>
      <c r="F3" s="20">
        <f>AVERAGE(C3,E3)</f>
        <v>24.95128205128205</v>
      </c>
      <c r="G3" s="20">
        <v>9.4790902421129815</v>
      </c>
      <c r="H3" s="20">
        <v>12.956713132795299</v>
      </c>
      <c r="I3" s="20">
        <v>8.6867204695524549</v>
      </c>
      <c r="J3" s="20">
        <f>AVERAGE(G3,I3)</f>
        <v>9.0829053558327182</v>
      </c>
      <c r="K3" s="35" t="s">
        <v>121</v>
      </c>
      <c r="L3" s="35" t="s">
        <v>121</v>
      </c>
      <c r="M3" s="35" t="s">
        <v>121</v>
      </c>
      <c r="N3" s="20">
        <v>135.52179869449594</v>
      </c>
      <c r="O3" s="35" t="s">
        <v>121</v>
      </c>
      <c r="P3" s="35" t="s">
        <v>121</v>
      </c>
      <c r="Q3" s="35" t="s">
        <v>121</v>
      </c>
    </row>
    <row r="4" spans="1:17" x14ac:dyDescent="0.3">
      <c r="A4" t="s">
        <v>0</v>
      </c>
      <c r="B4" t="s">
        <v>120</v>
      </c>
      <c r="C4" s="20">
        <v>20.528205128205126</v>
      </c>
      <c r="D4" s="20">
        <v>21.928205128205128</v>
      </c>
      <c r="E4" s="20">
        <v>23.158974358974358</v>
      </c>
      <c r="F4" s="20">
        <f t="shared" ref="F4:F26" si="0">AVERAGE(C4,E4)</f>
        <v>21.843589743589742</v>
      </c>
      <c r="G4" s="20">
        <v>5.4292002934702808</v>
      </c>
      <c r="H4" s="20">
        <v>5.7373440939104894</v>
      </c>
      <c r="I4" s="20">
        <v>6.0014673514306667</v>
      </c>
      <c r="J4" s="20">
        <f t="shared" ref="J4:J26" si="1">AVERAGE(G4,I4)</f>
        <v>5.7153338224504733</v>
      </c>
      <c r="K4" s="35" t="s">
        <v>121</v>
      </c>
      <c r="L4" s="35" t="s">
        <v>121</v>
      </c>
      <c r="M4" s="35" t="s">
        <v>121</v>
      </c>
      <c r="N4" s="20">
        <v>138.23192843903618</v>
      </c>
      <c r="O4" s="35" t="s">
        <v>121</v>
      </c>
      <c r="P4" s="35" t="s">
        <v>121</v>
      </c>
      <c r="Q4" s="35" t="s">
        <v>121</v>
      </c>
    </row>
    <row r="5" spans="1:17" x14ac:dyDescent="0.3">
      <c r="A5" t="s">
        <v>22</v>
      </c>
      <c r="B5" t="s">
        <v>120</v>
      </c>
      <c r="C5" s="20">
        <v>17.851282051282052</v>
      </c>
      <c r="D5" s="20">
        <v>18.882051282051282</v>
      </c>
      <c r="E5" s="20">
        <v>21.912820512820513</v>
      </c>
      <c r="F5" s="20">
        <f t="shared" si="0"/>
        <v>19.882051282051282</v>
      </c>
      <c r="G5" s="20">
        <v>4.240645634629491</v>
      </c>
      <c r="H5" s="20">
        <v>6.0454878943506909</v>
      </c>
      <c r="I5" s="20">
        <v>6.661775495231101</v>
      </c>
      <c r="J5" s="20">
        <f t="shared" si="1"/>
        <v>5.451210564930296</v>
      </c>
      <c r="K5" s="35" t="s">
        <v>121</v>
      </c>
      <c r="L5" s="35" t="s">
        <v>121</v>
      </c>
      <c r="M5" s="35" t="s">
        <v>121</v>
      </c>
      <c r="N5" s="20">
        <v>111.4521718107825</v>
      </c>
      <c r="O5" s="35" t="s">
        <v>121</v>
      </c>
      <c r="P5" s="35" t="s">
        <v>121</v>
      </c>
      <c r="Q5" s="35" t="s">
        <v>121</v>
      </c>
    </row>
    <row r="6" spans="1:17" x14ac:dyDescent="0.3">
      <c r="A6" t="s">
        <v>40</v>
      </c>
      <c r="B6" t="s">
        <v>120</v>
      </c>
      <c r="C6" s="20">
        <v>15.512820512820513</v>
      </c>
      <c r="D6" s="20">
        <v>16.78974358974359</v>
      </c>
      <c r="E6" s="20">
        <v>15.882051282051281</v>
      </c>
      <c r="F6" s="20">
        <f t="shared" si="0"/>
        <v>15.697435897435897</v>
      </c>
      <c r="G6" s="20">
        <v>5.2971386647101948</v>
      </c>
      <c r="H6" s="20">
        <v>8.0704328686720448</v>
      </c>
      <c r="I6" s="20">
        <v>7.7182685253118111</v>
      </c>
      <c r="J6" s="20">
        <f t="shared" si="1"/>
        <v>6.5077035950110034</v>
      </c>
      <c r="K6" s="35" t="s">
        <v>121</v>
      </c>
      <c r="L6" s="35" t="s">
        <v>121</v>
      </c>
      <c r="M6" s="35" t="s">
        <v>121</v>
      </c>
      <c r="N6" s="20">
        <v>236.21000886453385</v>
      </c>
      <c r="O6" s="35" t="s">
        <v>121</v>
      </c>
      <c r="P6" s="35" t="s">
        <v>121</v>
      </c>
      <c r="Q6" s="35" t="s">
        <v>121</v>
      </c>
    </row>
    <row r="7" spans="1:17" x14ac:dyDescent="0.3">
      <c r="A7" t="s">
        <v>41</v>
      </c>
      <c r="B7" t="s">
        <v>120</v>
      </c>
      <c r="C7" s="20">
        <v>10.68205128205128</v>
      </c>
      <c r="D7" s="20">
        <v>12.912820512820513</v>
      </c>
      <c r="E7" s="20">
        <v>15.205128205128204</v>
      </c>
      <c r="F7" s="20">
        <f t="shared" si="0"/>
        <v>12.943589743589742</v>
      </c>
      <c r="G7" s="20">
        <v>5.9134262655906049</v>
      </c>
      <c r="H7" s="20">
        <v>5.7373440939104894</v>
      </c>
      <c r="I7" s="20">
        <v>5.0330154071900175</v>
      </c>
      <c r="J7" s="20">
        <f t="shared" si="1"/>
        <v>5.4732208363903112</v>
      </c>
      <c r="K7" s="35" t="s">
        <v>121</v>
      </c>
      <c r="L7" s="35" t="s">
        <v>121</v>
      </c>
      <c r="M7" s="35" t="s">
        <v>121</v>
      </c>
      <c r="N7" s="20">
        <v>124.58941091143528</v>
      </c>
      <c r="O7" s="35" t="s">
        <v>121</v>
      </c>
      <c r="P7" s="35" t="s">
        <v>121</v>
      </c>
      <c r="Q7" s="35" t="s">
        <v>121</v>
      </c>
    </row>
    <row r="8" spans="1:17" x14ac:dyDescent="0.3">
      <c r="A8" t="s">
        <v>42</v>
      </c>
      <c r="B8" t="s">
        <v>120</v>
      </c>
      <c r="C8" s="20">
        <v>14.48205128205128</v>
      </c>
      <c r="D8" s="20">
        <v>14.174358974358972</v>
      </c>
      <c r="E8" s="20">
        <v>16.712820512820514</v>
      </c>
      <c r="F8" s="20">
        <f t="shared" si="0"/>
        <v>15.597435897435897</v>
      </c>
      <c r="G8" s="20">
        <v>3.8884812912692523</v>
      </c>
      <c r="H8" s="20">
        <v>4.4607483492296378</v>
      </c>
      <c r="I8" s="20">
        <v>4.4607483492296378</v>
      </c>
      <c r="J8" s="20">
        <f t="shared" si="1"/>
        <v>4.1746148202494453</v>
      </c>
      <c r="K8" s="35" t="s">
        <v>121</v>
      </c>
      <c r="L8" s="35" t="s">
        <v>121</v>
      </c>
      <c r="M8" s="35" t="s">
        <v>121</v>
      </c>
      <c r="N8" s="20">
        <v>109.93633652993796</v>
      </c>
      <c r="O8" s="35" t="s">
        <v>121</v>
      </c>
      <c r="P8" s="35" t="s">
        <v>121</v>
      </c>
      <c r="Q8" s="35" t="s">
        <v>121</v>
      </c>
    </row>
    <row r="9" spans="1:17" x14ac:dyDescent="0.3">
      <c r="A9" t="s">
        <v>60</v>
      </c>
      <c r="B9" t="s">
        <v>120</v>
      </c>
      <c r="C9" s="20">
        <v>15.143589743589741</v>
      </c>
      <c r="D9" s="20">
        <v>15.297435897435896</v>
      </c>
      <c r="E9" s="20">
        <v>19.558974358974357</v>
      </c>
      <c r="F9" s="20">
        <f t="shared" si="0"/>
        <v>17.351282051282048</v>
      </c>
      <c r="G9" s="20">
        <v>4.0205429200293441</v>
      </c>
      <c r="H9" s="20">
        <v>5.7813646368305198</v>
      </c>
      <c r="I9" s="20">
        <v>7.0139398385913401</v>
      </c>
      <c r="J9" s="20">
        <f t="shared" si="1"/>
        <v>5.5172413793103416</v>
      </c>
      <c r="K9" s="35" t="s">
        <v>121</v>
      </c>
      <c r="L9" s="35" t="s">
        <v>121</v>
      </c>
      <c r="M9" s="35" t="s">
        <v>121</v>
      </c>
      <c r="N9" s="20">
        <v>173.50954952050932</v>
      </c>
      <c r="O9" s="35" t="s">
        <v>121</v>
      </c>
      <c r="P9" s="35" t="s">
        <v>121</v>
      </c>
      <c r="Q9" s="35" t="s">
        <v>121</v>
      </c>
    </row>
    <row r="10" spans="1:17" x14ac:dyDescent="0.3">
      <c r="A10" t="s">
        <v>79</v>
      </c>
      <c r="B10" t="s">
        <v>120</v>
      </c>
      <c r="C10" s="20">
        <v>18.897435897435898</v>
      </c>
      <c r="D10" s="20">
        <v>22.405128205128207</v>
      </c>
      <c r="E10" s="20">
        <v>21.589743589743591</v>
      </c>
      <c r="F10" s="20">
        <f t="shared" si="0"/>
        <v>20.243589743589745</v>
      </c>
      <c r="G10" s="20">
        <v>5.0330154071900175</v>
      </c>
      <c r="H10" s="20">
        <v>6.5297138664710159</v>
      </c>
      <c r="I10" s="20">
        <v>7.1460014673514261</v>
      </c>
      <c r="J10" s="20">
        <f t="shared" si="1"/>
        <v>6.0895084372707213</v>
      </c>
      <c r="K10" s="35" t="s">
        <v>121</v>
      </c>
      <c r="L10" s="35" t="s">
        <v>121</v>
      </c>
      <c r="M10" s="35" t="s">
        <v>121</v>
      </c>
      <c r="N10" s="20">
        <v>188.25449270690629</v>
      </c>
      <c r="O10" s="35" t="s">
        <v>121</v>
      </c>
      <c r="P10" s="35" t="s">
        <v>121</v>
      </c>
      <c r="Q10" s="35" t="s">
        <v>121</v>
      </c>
    </row>
    <row r="11" spans="1:17" x14ac:dyDescent="0.3">
      <c r="A11" t="s">
        <v>78</v>
      </c>
      <c r="B11" t="s">
        <v>120</v>
      </c>
      <c r="C11" s="20">
        <v>15.374358974358973</v>
      </c>
      <c r="D11" s="20">
        <v>15.466666666666669</v>
      </c>
      <c r="E11" s="20">
        <v>14.005128205128205</v>
      </c>
      <c r="F11" s="20">
        <f t="shared" si="0"/>
        <v>14.689743589743589</v>
      </c>
      <c r="G11" s="20">
        <v>5.7813646368305198</v>
      </c>
      <c r="H11" s="20">
        <v>8.9068231841526018</v>
      </c>
      <c r="I11" s="20">
        <v>5.8694057226705745</v>
      </c>
      <c r="J11" s="20">
        <f t="shared" si="1"/>
        <v>5.8253851797505476</v>
      </c>
      <c r="K11" s="35" t="s">
        <v>121</v>
      </c>
      <c r="L11" s="35" t="s">
        <v>121</v>
      </c>
      <c r="M11" s="35" t="s">
        <v>121</v>
      </c>
      <c r="N11" s="20">
        <v>148.15375936820055</v>
      </c>
      <c r="O11" s="35" t="s">
        <v>121</v>
      </c>
      <c r="P11" s="35" t="s">
        <v>121</v>
      </c>
      <c r="Q11" s="35" t="s">
        <v>121</v>
      </c>
    </row>
    <row r="12" spans="1:17" x14ac:dyDescent="0.3">
      <c r="A12" t="s">
        <v>21</v>
      </c>
      <c r="B12" t="s">
        <v>122</v>
      </c>
      <c r="C12" s="20">
        <v>5.4820512820512803</v>
      </c>
      <c r="D12" s="20">
        <v>5.4358974358974352</v>
      </c>
      <c r="E12" s="20">
        <v>5.5435897435897417</v>
      </c>
      <c r="F12" s="20">
        <f t="shared" si="0"/>
        <v>5.512820512820511</v>
      </c>
      <c r="G12" s="35" t="s">
        <v>121</v>
      </c>
      <c r="H12" s="35" t="s">
        <v>121</v>
      </c>
      <c r="I12" s="35" t="s">
        <v>121</v>
      </c>
      <c r="J12" s="20" t="e">
        <f t="shared" si="1"/>
        <v>#DIV/0!</v>
      </c>
      <c r="K12" s="35" t="s">
        <v>121</v>
      </c>
      <c r="L12" s="35" t="s">
        <v>121</v>
      </c>
      <c r="M12" s="35" t="s">
        <v>121</v>
      </c>
      <c r="N12" s="20">
        <v>66.895801434442745</v>
      </c>
      <c r="O12" s="35" t="s">
        <v>121</v>
      </c>
      <c r="P12" s="35" t="s">
        <v>121</v>
      </c>
      <c r="Q12" s="35" t="s">
        <v>121</v>
      </c>
    </row>
    <row r="13" spans="1:17" x14ac:dyDescent="0.3">
      <c r="A13" t="s">
        <v>0</v>
      </c>
      <c r="B13" t="s">
        <v>122</v>
      </c>
      <c r="C13" s="20">
        <v>4.6051282051282039</v>
      </c>
      <c r="D13" s="20">
        <v>7.3435897435897415</v>
      </c>
      <c r="E13" s="20">
        <v>8.2666666666666657</v>
      </c>
      <c r="F13" s="20">
        <f t="shared" si="0"/>
        <v>6.4358974358974343</v>
      </c>
      <c r="G13" s="35" t="s">
        <v>121</v>
      </c>
      <c r="H13" s="35" t="s">
        <v>121</v>
      </c>
      <c r="I13" s="35" t="s">
        <v>121</v>
      </c>
      <c r="J13" s="20" t="e">
        <f t="shared" si="1"/>
        <v>#DIV/0!</v>
      </c>
      <c r="K13" s="35" t="s">
        <v>121</v>
      </c>
      <c r="L13" s="35" t="s">
        <v>121</v>
      </c>
      <c r="M13" s="35" t="s">
        <v>121</v>
      </c>
      <c r="N13" s="20">
        <v>86.417922475622532</v>
      </c>
      <c r="O13" s="35" t="s">
        <v>121</v>
      </c>
      <c r="P13" s="35" t="s">
        <v>121</v>
      </c>
      <c r="Q13" s="35" t="s">
        <v>121</v>
      </c>
    </row>
    <row r="14" spans="1:17" x14ac:dyDescent="0.3">
      <c r="A14" t="s">
        <v>22</v>
      </c>
      <c r="B14" t="s">
        <v>122</v>
      </c>
      <c r="C14" s="20">
        <v>2.8512820512820491</v>
      </c>
      <c r="D14" s="20">
        <v>3.3128205128205113</v>
      </c>
      <c r="E14" s="20">
        <v>2.4820512820512799</v>
      </c>
      <c r="F14" s="20">
        <f t="shared" si="0"/>
        <v>2.6666666666666643</v>
      </c>
      <c r="G14" s="35" t="s">
        <v>121</v>
      </c>
      <c r="H14" s="35" t="s">
        <v>121</v>
      </c>
      <c r="I14" s="35" t="s">
        <v>121</v>
      </c>
      <c r="J14" s="20" t="e">
        <f t="shared" si="1"/>
        <v>#DIV/0!</v>
      </c>
      <c r="K14" s="35" t="s">
        <v>121</v>
      </c>
      <c r="L14" s="35" t="s">
        <v>121</v>
      </c>
      <c r="M14" s="35" t="s">
        <v>121</v>
      </c>
      <c r="N14" s="20">
        <v>82.237891852687568</v>
      </c>
      <c r="O14" s="35" t="s">
        <v>121</v>
      </c>
      <c r="P14" s="35" t="s">
        <v>121</v>
      </c>
      <c r="Q14" s="35" t="s">
        <v>121</v>
      </c>
    </row>
    <row r="15" spans="1:17" x14ac:dyDescent="0.3">
      <c r="A15" t="s">
        <v>40</v>
      </c>
      <c r="B15" t="s">
        <v>122</v>
      </c>
      <c r="C15" s="20">
        <v>3.0512820512820507</v>
      </c>
      <c r="D15" s="20">
        <v>3.7128205128205121</v>
      </c>
      <c r="E15" s="20">
        <v>3.1589743589743571</v>
      </c>
      <c r="F15" s="20">
        <f t="shared" si="0"/>
        <v>3.1051282051282039</v>
      </c>
      <c r="G15" s="35" t="s">
        <v>121</v>
      </c>
      <c r="H15" s="35" t="s">
        <v>121</v>
      </c>
      <c r="I15" s="35" t="s">
        <v>121</v>
      </c>
      <c r="J15" s="20" t="e">
        <f t="shared" si="1"/>
        <v>#DIV/0!</v>
      </c>
      <c r="K15" s="35" t="s">
        <v>121</v>
      </c>
      <c r="L15" s="35" t="s">
        <v>121</v>
      </c>
      <c r="M15" s="35" t="s">
        <v>121</v>
      </c>
      <c r="N15" s="20">
        <v>85.637037633975382</v>
      </c>
      <c r="O15" s="35" t="s">
        <v>121</v>
      </c>
      <c r="P15" s="35" t="s">
        <v>121</v>
      </c>
      <c r="Q15" s="35" t="s">
        <v>121</v>
      </c>
    </row>
    <row r="16" spans="1:17" x14ac:dyDescent="0.3">
      <c r="A16" t="s">
        <v>41</v>
      </c>
      <c r="B16" t="s">
        <v>122</v>
      </c>
      <c r="C16" s="20">
        <v>3.297435897435895</v>
      </c>
      <c r="D16" s="20">
        <v>3.4358974358974357</v>
      </c>
      <c r="E16" s="20">
        <v>4.3282051282051279</v>
      </c>
      <c r="F16" s="20">
        <f t="shared" si="0"/>
        <v>3.8128205128205117</v>
      </c>
      <c r="G16" s="35" t="s">
        <v>121</v>
      </c>
      <c r="H16" s="35" t="s">
        <v>121</v>
      </c>
      <c r="I16" s="35" t="s">
        <v>121</v>
      </c>
      <c r="J16" s="20" t="e">
        <f t="shared" si="1"/>
        <v>#DIV/0!</v>
      </c>
      <c r="K16" s="35" t="s">
        <v>121</v>
      </c>
      <c r="L16" s="35" t="s">
        <v>121</v>
      </c>
      <c r="M16" s="35" t="s">
        <v>121</v>
      </c>
      <c r="N16" s="20">
        <v>87.887823354017286</v>
      </c>
      <c r="O16" s="35" t="s">
        <v>121</v>
      </c>
      <c r="P16" s="35" t="s">
        <v>121</v>
      </c>
      <c r="Q16" s="35" t="s">
        <v>121</v>
      </c>
    </row>
    <row r="17" spans="1:17" x14ac:dyDescent="0.3">
      <c r="A17" t="s">
        <v>42</v>
      </c>
      <c r="B17" t="s">
        <v>122</v>
      </c>
      <c r="C17" s="20">
        <v>7.0666666666666647</v>
      </c>
      <c r="D17" s="20">
        <v>7.8205128205128167</v>
      </c>
      <c r="E17" s="20">
        <v>6.8205128205128203</v>
      </c>
      <c r="F17" s="20">
        <f t="shared" si="0"/>
        <v>6.943589743589742</v>
      </c>
      <c r="G17" s="35" t="s">
        <v>121</v>
      </c>
      <c r="H17" s="35" t="s">
        <v>121</v>
      </c>
      <c r="I17" s="35" t="s">
        <v>121</v>
      </c>
      <c r="J17" s="20" t="e">
        <f t="shared" si="1"/>
        <v>#DIV/0!</v>
      </c>
      <c r="K17" s="35" t="s">
        <v>121</v>
      </c>
      <c r="L17" s="35" t="s">
        <v>121</v>
      </c>
      <c r="M17" s="35" t="s">
        <v>121</v>
      </c>
      <c r="N17" s="20">
        <v>90.276412281408696</v>
      </c>
      <c r="O17" s="35" t="s">
        <v>121</v>
      </c>
      <c r="P17" s="35" t="s">
        <v>121</v>
      </c>
      <c r="Q17" s="35" t="s">
        <v>121</v>
      </c>
    </row>
    <row r="18" spans="1:17" x14ac:dyDescent="0.3">
      <c r="A18" t="s">
        <v>60</v>
      </c>
      <c r="B18" t="s">
        <v>122</v>
      </c>
      <c r="C18" s="20">
        <v>4.9897435897435889</v>
      </c>
      <c r="D18" s="20">
        <v>5.9589743589743591</v>
      </c>
      <c r="E18" s="20">
        <v>5.5435897435897417</v>
      </c>
      <c r="F18" s="20">
        <f t="shared" si="0"/>
        <v>5.2666666666666657</v>
      </c>
      <c r="G18" s="35" t="s">
        <v>121</v>
      </c>
      <c r="H18" s="35" t="s">
        <v>121</v>
      </c>
      <c r="I18" s="35" t="s">
        <v>121</v>
      </c>
      <c r="J18" s="20" t="e">
        <f t="shared" si="1"/>
        <v>#DIV/0!</v>
      </c>
      <c r="K18" s="35" t="s">
        <v>121</v>
      </c>
      <c r="L18" s="35" t="s">
        <v>121</v>
      </c>
      <c r="M18" s="35" t="s">
        <v>121</v>
      </c>
      <c r="N18" s="20">
        <v>123.30324764283989</v>
      </c>
      <c r="O18" s="35" t="s">
        <v>121</v>
      </c>
      <c r="P18" s="35" t="s">
        <v>121</v>
      </c>
      <c r="Q18" s="35" t="s">
        <v>121</v>
      </c>
    </row>
    <row r="19" spans="1:17" x14ac:dyDescent="0.3">
      <c r="A19" t="s">
        <v>79</v>
      </c>
      <c r="B19" t="s">
        <v>122</v>
      </c>
      <c r="C19" s="20">
        <v>4.3128205128205117</v>
      </c>
      <c r="D19" s="20">
        <v>4.3897435897435892</v>
      </c>
      <c r="E19" s="20">
        <v>5.3897435897435875</v>
      </c>
      <c r="F19" s="20">
        <f t="shared" si="0"/>
        <v>4.85128205128205</v>
      </c>
      <c r="G19" s="35" t="s">
        <v>121</v>
      </c>
      <c r="H19" s="35" t="s">
        <v>121</v>
      </c>
      <c r="I19" s="35" t="s">
        <v>121</v>
      </c>
      <c r="J19" s="20" t="e">
        <f t="shared" si="1"/>
        <v>#DIV/0!</v>
      </c>
      <c r="K19" s="35" t="s">
        <v>121</v>
      </c>
      <c r="L19" s="35" t="s">
        <v>121</v>
      </c>
      <c r="M19" s="35" t="s">
        <v>121</v>
      </c>
      <c r="N19" s="20">
        <v>73.602224192118655</v>
      </c>
      <c r="O19" s="35" t="s">
        <v>121</v>
      </c>
      <c r="P19" s="35" t="s">
        <v>121</v>
      </c>
      <c r="Q19" s="35" t="s">
        <v>121</v>
      </c>
    </row>
    <row r="20" spans="1:17" x14ac:dyDescent="0.3">
      <c r="A20" t="s">
        <v>78</v>
      </c>
      <c r="B20" t="s">
        <v>122</v>
      </c>
      <c r="C20" s="20">
        <v>1.112820512820512</v>
      </c>
      <c r="D20" s="20">
        <v>1.0820512820512804</v>
      </c>
      <c r="E20" s="20">
        <v>2.697435897435895</v>
      </c>
      <c r="F20" s="20">
        <f t="shared" si="0"/>
        <v>1.9051282051282035</v>
      </c>
      <c r="G20" s="35" t="s">
        <v>121</v>
      </c>
      <c r="H20" s="35" t="s">
        <v>121</v>
      </c>
      <c r="I20" s="35" t="s">
        <v>121</v>
      </c>
      <c r="J20" s="20" t="e">
        <f t="shared" si="1"/>
        <v>#DIV/0!</v>
      </c>
      <c r="K20" s="35" t="s">
        <v>121</v>
      </c>
      <c r="L20" s="35" t="s">
        <v>121</v>
      </c>
      <c r="M20" s="35" t="s">
        <v>121</v>
      </c>
      <c r="N20" s="20">
        <v>77.139173180755904</v>
      </c>
      <c r="O20" s="35" t="s">
        <v>121</v>
      </c>
      <c r="P20" s="35" t="s">
        <v>121</v>
      </c>
      <c r="Q20" s="35" t="s">
        <v>121</v>
      </c>
    </row>
    <row r="21" spans="1:17" x14ac:dyDescent="0.3">
      <c r="A21" t="s">
        <v>1</v>
      </c>
      <c r="B21" t="s">
        <v>120</v>
      </c>
      <c r="C21" s="20">
        <v>15.697435897435899</v>
      </c>
      <c r="D21" s="20">
        <v>19.728205128205129</v>
      </c>
      <c r="E21" s="20">
        <v>18.020512820512817</v>
      </c>
      <c r="F21" s="20">
        <f t="shared" si="0"/>
        <v>16.858974358974358</v>
      </c>
      <c r="G21" s="20">
        <v>5.7373440939104894</v>
      </c>
      <c r="H21" s="20">
        <v>6.9699192956713096</v>
      </c>
      <c r="I21" s="20">
        <v>7.6742479823917806</v>
      </c>
      <c r="J21" s="20">
        <f t="shared" si="1"/>
        <v>6.705796038151135</v>
      </c>
      <c r="K21" s="35" t="s">
        <v>121</v>
      </c>
      <c r="L21" s="35" t="s">
        <v>121</v>
      </c>
      <c r="M21" s="35" t="s">
        <v>121</v>
      </c>
      <c r="N21" s="20">
        <v>131.98484970585869</v>
      </c>
      <c r="O21" s="35" t="s">
        <v>121</v>
      </c>
      <c r="P21" s="35" t="s">
        <v>121</v>
      </c>
      <c r="Q21" s="35" t="s">
        <v>121</v>
      </c>
    </row>
    <row r="22" spans="1:17" x14ac:dyDescent="0.3">
      <c r="A22" t="s">
        <v>2</v>
      </c>
      <c r="B22" t="s">
        <v>120</v>
      </c>
      <c r="C22" s="20">
        <v>22.143589743589743</v>
      </c>
      <c r="D22" s="20">
        <v>22.112820512820512</v>
      </c>
      <c r="E22" s="20">
        <v>24.235897435897435</v>
      </c>
      <c r="F22" s="20">
        <f t="shared" si="0"/>
        <v>23.189743589743589</v>
      </c>
      <c r="G22" s="20">
        <v>8.7307410124724854</v>
      </c>
      <c r="H22" s="20">
        <v>13.264856933235507</v>
      </c>
      <c r="I22" s="20">
        <v>10.27146001467351</v>
      </c>
      <c r="J22" s="20">
        <f t="shared" si="1"/>
        <v>9.5011005135729967</v>
      </c>
      <c r="K22" s="35" t="s">
        <v>121</v>
      </c>
      <c r="L22" s="35" t="s">
        <v>121</v>
      </c>
      <c r="M22" s="35" t="s">
        <v>121</v>
      </c>
      <c r="N22" s="20">
        <v>157.11096784591831</v>
      </c>
      <c r="O22" s="35" t="s">
        <v>121</v>
      </c>
      <c r="P22" s="35" t="s">
        <v>121</v>
      </c>
      <c r="Q22" s="35" t="s">
        <v>121</v>
      </c>
    </row>
    <row r="23" spans="1:17" x14ac:dyDescent="0.3">
      <c r="A23" t="s">
        <v>3</v>
      </c>
      <c r="B23" t="s">
        <v>120</v>
      </c>
      <c r="C23" s="20">
        <v>18.128205128205128</v>
      </c>
      <c r="D23" s="20">
        <v>19.005128205128205</v>
      </c>
      <c r="E23" s="20">
        <v>17.512820512820511</v>
      </c>
      <c r="F23" s="20">
        <f t="shared" si="0"/>
        <v>17.820512820512818</v>
      </c>
      <c r="G23" s="20">
        <v>10.975788701393975</v>
      </c>
      <c r="H23" s="20">
        <v>9.9192956713132769</v>
      </c>
      <c r="I23" s="20">
        <v>8.7747615553925158</v>
      </c>
      <c r="J23" s="20">
        <f t="shared" si="1"/>
        <v>9.8752751283932447</v>
      </c>
      <c r="K23" s="35" t="s">
        <v>121</v>
      </c>
      <c r="L23" s="35" t="s">
        <v>121</v>
      </c>
      <c r="M23" s="35" t="s">
        <v>121</v>
      </c>
      <c r="N23" s="20">
        <v>97.488113466032729</v>
      </c>
      <c r="O23" s="35" t="s">
        <v>121</v>
      </c>
      <c r="P23" s="35" t="s">
        <v>121</v>
      </c>
      <c r="Q23" s="35" t="s">
        <v>121</v>
      </c>
    </row>
    <row r="24" spans="1:17" x14ac:dyDescent="0.3">
      <c r="A24" t="s">
        <v>1</v>
      </c>
      <c r="B24" t="s">
        <v>122</v>
      </c>
      <c r="C24" s="20">
        <v>9.2358974358974351</v>
      </c>
      <c r="D24" s="20">
        <v>8.2358974358974333</v>
      </c>
      <c r="E24" s="20">
        <v>10.25128205128205</v>
      </c>
      <c r="F24" s="20">
        <f t="shared" si="0"/>
        <v>9.7435897435897427</v>
      </c>
      <c r="G24" s="35" t="s">
        <v>121</v>
      </c>
      <c r="H24" s="35" t="s">
        <v>121</v>
      </c>
      <c r="I24" s="35" t="s">
        <v>121</v>
      </c>
      <c r="J24" s="20" t="e">
        <f t="shared" si="1"/>
        <v>#DIV/0!</v>
      </c>
      <c r="K24" s="35" t="s">
        <v>121</v>
      </c>
      <c r="L24" s="35" t="s">
        <v>121</v>
      </c>
      <c r="M24" s="35" t="s">
        <v>121</v>
      </c>
      <c r="N24" s="20">
        <v>47.189942783463643</v>
      </c>
      <c r="O24" s="35" t="s">
        <v>121</v>
      </c>
      <c r="P24" s="35" t="s">
        <v>121</v>
      </c>
      <c r="Q24" s="35" t="s">
        <v>121</v>
      </c>
    </row>
    <row r="25" spans="1:17" x14ac:dyDescent="0.3">
      <c r="A25" t="s">
        <v>2</v>
      </c>
      <c r="B25" t="s">
        <v>122</v>
      </c>
      <c r="C25" s="20">
        <v>9.9282051282051285</v>
      </c>
      <c r="D25" s="20">
        <v>10.651282051282049</v>
      </c>
      <c r="E25" s="20">
        <v>10.405128205128204</v>
      </c>
      <c r="F25" s="20">
        <f t="shared" si="0"/>
        <v>10.166666666666666</v>
      </c>
      <c r="G25" s="35" t="s">
        <v>121</v>
      </c>
      <c r="H25" s="35" t="s">
        <v>121</v>
      </c>
      <c r="I25" s="35" t="s">
        <v>121</v>
      </c>
      <c r="J25" s="20" t="e">
        <f t="shared" si="1"/>
        <v>#DIV/0!</v>
      </c>
      <c r="K25" s="35" t="s">
        <v>121</v>
      </c>
      <c r="L25" s="35" t="s">
        <v>121</v>
      </c>
      <c r="M25" s="35" t="s">
        <v>121</v>
      </c>
      <c r="N25" s="20">
        <v>65.196228543798895</v>
      </c>
      <c r="O25" s="35" t="s">
        <v>121</v>
      </c>
      <c r="P25" s="35" t="s">
        <v>121</v>
      </c>
      <c r="Q25" s="35" t="s">
        <v>121</v>
      </c>
    </row>
    <row r="26" spans="1:17" x14ac:dyDescent="0.3">
      <c r="A26" t="s">
        <v>3</v>
      </c>
      <c r="B26" t="s">
        <v>122</v>
      </c>
      <c r="C26" s="20">
        <v>6.7589743589743572</v>
      </c>
      <c r="D26" s="20">
        <v>7.2974358974358955</v>
      </c>
      <c r="E26" s="20">
        <v>7.9743589743589709</v>
      </c>
      <c r="F26" s="20">
        <f t="shared" si="0"/>
        <v>7.3666666666666636</v>
      </c>
      <c r="G26" s="35" t="s">
        <v>121</v>
      </c>
      <c r="H26" s="35" t="s">
        <v>121</v>
      </c>
      <c r="I26" s="35" t="s">
        <v>121</v>
      </c>
      <c r="J26" s="20" t="e">
        <f t="shared" si="1"/>
        <v>#DIV/0!</v>
      </c>
      <c r="K26" s="35" t="s">
        <v>121</v>
      </c>
      <c r="L26" s="35" t="s">
        <v>121</v>
      </c>
      <c r="M26" s="35" t="s">
        <v>121</v>
      </c>
      <c r="N26" s="20">
        <v>23.166250302200034</v>
      </c>
      <c r="O26" s="35" t="s">
        <v>121</v>
      </c>
      <c r="P26" s="35" t="s">
        <v>121</v>
      </c>
      <c r="Q26" s="35" t="s">
        <v>121</v>
      </c>
    </row>
    <row r="28" spans="1:17" x14ac:dyDescent="0.3">
      <c r="C28" t="s">
        <v>104</v>
      </c>
    </row>
    <row r="29" spans="1:17" x14ac:dyDescent="0.3">
      <c r="C29" t="s">
        <v>123</v>
      </c>
    </row>
    <row r="30" spans="1:17" x14ac:dyDescent="0.3">
      <c r="C30" t="s">
        <v>124</v>
      </c>
    </row>
    <row r="31" spans="1:17" x14ac:dyDescent="0.3">
      <c r="C31" t="s">
        <v>125</v>
      </c>
    </row>
  </sheetData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4D0ECA-97AE-491A-9AB9-38DD06BFEBAC}">
  <dimension ref="A1:N33"/>
  <sheetViews>
    <sheetView workbookViewId="0">
      <selection activeCell="B31" sqref="B31:C33"/>
    </sheetView>
  </sheetViews>
  <sheetFormatPr defaultRowHeight="14.4" x14ac:dyDescent="0.3"/>
  <cols>
    <col min="1" max="2" width="8" customWidth="1"/>
    <col min="3" max="5" width="9.109375" customWidth="1"/>
    <col min="6" max="6" width="8.33203125" bestFit="1" customWidth="1"/>
    <col min="7" max="8" width="9.5546875" bestFit="1" customWidth="1"/>
    <col min="9" max="14" width="9.109375" customWidth="1"/>
    <col min="17" max="18" width="9.109375" customWidth="1"/>
    <col min="19" max="19" width="0.109375" customWidth="1"/>
    <col min="20" max="22" width="9.109375" customWidth="1"/>
  </cols>
  <sheetData>
    <row r="1" spans="1:14" x14ac:dyDescent="0.3">
      <c r="A1" s="19" t="s">
        <v>110</v>
      </c>
      <c r="C1" s="19" t="s">
        <v>126</v>
      </c>
      <c r="D1" s="19"/>
      <c r="E1" s="19"/>
      <c r="F1" s="19"/>
      <c r="G1" s="19" t="s">
        <v>127</v>
      </c>
      <c r="H1" s="19"/>
      <c r="I1" s="19"/>
      <c r="J1" s="19"/>
      <c r="K1" s="19" t="s">
        <v>128</v>
      </c>
      <c r="L1" s="19"/>
      <c r="M1" s="19"/>
      <c r="N1" s="19"/>
    </row>
    <row r="2" spans="1:14" x14ac:dyDescent="0.3">
      <c r="A2" t="s">
        <v>115</v>
      </c>
      <c r="C2" s="19" t="s">
        <v>116</v>
      </c>
      <c r="D2" s="19" t="s">
        <v>117</v>
      </c>
      <c r="E2" s="19" t="s">
        <v>118</v>
      </c>
      <c r="F2" s="19" t="s">
        <v>119</v>
      </c>
      <c r="G2" s="19" t="s">
        <v>116</v>
      </c>
      <c r="H2" s="19" t="s">
        <v>117</v>
      </c>
      <c r="I2" s="19" t="s">
        <v>118</v>
      </c>
      <c r="J2" s="19" t="s">
        <v>119</v>
      </c>
      <c r="K2" s="19" t="s">
        <v>116</v>
      </c>
      <c r="L2" s="19" t="s">
        <v>117</v>
      </c>
      <c r="M2" s="19" t="s">
        <v>118</v>
      </c>
      <c r="N2" s="19" t="s">
        <v>119</v>
      </c>
    </row>
    <row r="3" spans="1:14" x14ac:dyDescent="0.3">
      <c r="A3" t="s">
        <v>21</v>
      </c>
      <c r="B3" t="s">
        <v>120</v>
      </c>
      <c r="C3" s="20">
        <v>95.079721902448284</v>
      </c>
      <c r="D3" s="20">
        <v>95.398246933947277</v>
      </c>
      <c r="E3" s="20">
        <v>92.133365361082639</v>
      </c>
      <c r="F3" s="20">
        <f>AVERAGE(C3,E3)</f>
        <v>93.606543631765462</v>
      </c>
      <c r="G3" s="20">
        <v>100.77233249029138</v>
      </c>
      <c r="H3" s="20">
        <v>112.06259715075748</v>
      </c>
      <c r="I3" s="20">
        <v>98.504198964751339</v>
      </c>
      <c r="J3" s="20">
        <f>AVERAGE(G3:I3)</f>
        <v>103.77970953526672</v>
      </c>
      <c r="K3" s="20">
        <v>168.82424047062617</v>
      </c>
      <c r="L3" s="20">
        <v>134.05189781610122</v>
      </c>
      <c r="M3" s="20">
        <v>135.52179869449594</v>
      </c>
      <c r="N3" s="20">
        <f>AVERAGE(K3,M3)</f>
        <v>152.17301958256104</v>
      </c>
    </row>
    <row r="4" spans="1:14" x14ac:dyDescent="0.3">
      <c r="A4" t="s">
        <v>0</v>
      </c>
      <c r="B4" t="s">
        <v>120</v>
      </c>
      <c r="C4" s="20">
        <v>81.860933095240227</v>
      </c>
      <c r="D4" s="20">
        <v>85.205445925979618</v>
      </c>
      <c r="E4" s="20">
        <v>86.240652278351334</v>
      </c>
      <c r="F4" s="20">
        <f t="shared" ref="F4:F26" si="0">AVERAGE(C4,E4)</f>
        <v>84.050792686795774</v>
      </c>
      <c r="G4" s="20">
        <v>99.512258309435808</v>
      </c>
      <c r="H4" s="20">
        <v>95.984050603040146</v>
      </c>
      <c r="I4" s="20">
        <v>109.59285175628051</v>
      </c>
      <c r="J4" s="20">
        <f t="shared" ref="J4:J26" si="1">AVERAGE(G4:I4)</f>
        <v>101.69638688958548</v>
      </c>
      <c r="K4" s="20">
        <v>206.53638488194059</v>
      </c>
      <c r="L4" s="20">
        <v>167.67588040938031</v>
      </c>
      <c r="M4" s="20">
        <v>138.23192843903618</v>
      </c>
      <c r="N4" s="20">
        <f t="shared" ref="N4:N26" si="2">AVERAGE(K4,M4)</f>
        <v>172.38415666048837</v>
      </c>
    </row>
    <row r="5" spans="1:14" x14ac:dyDescent="0.3">
      <c r="A5" t="s">
        <v>22</v>
      </c>
      <c r="B5" t="s">
        <v>120</v>
      </c>
      <c r="C5" s="20">
        <v>80.825726742868511</v>
      </c>
      <c r="D5" s="20">
        <v>89.346271335466483</v>
      </c>
      <c r="E5" s="20">
        <v>83.931345799983674</v>
      </c>
      <c r="F5" s="20">
        <f t="shared" si="0"/>
        <v>82.3785362714261</v>
      </c>
      <c r="G5" s="20">
        <v>97.092915882193054</v>
      </c>
      <c r="H5" s="20">
        <v>105.76222624647954</v>
      </c>
      <c r="I5" s="20">
        <v>95.883244668571649</v>
      </c>
      <c r="J5" s="20">
        <f t="shared" si="1"/>
        <v>99.579462265748077</v>
      </c>
      <c r="K5" s="20">
        <v>128.49383511967122</v>
      </c>
      <c r="L5" s="20">
        <v>123.02764122814087</v>
      </c>
      <c r="M5" s="20">
        <v>111.4521718107825</v>
      </c>
      <c r="N5" s="20">
        <f t="shared" si="2"/>
        <v>119.97300346522687</v>
      </c>
    </row>
    <row r="6" spans="1:14" x14ac:dyDescent="0.3">
      <c r="A6" t="s">
        <v>40</v>
      </c>
      <c r="B6" t="s">
        <v>120</v>
      </c>
      <c r="C6" s="20">
        <v>80.427570453494781</v>
      </c>
      <c r="D6" s="20">
        <v>95.079721902448284</v>
      </c>
      <c r="E6" s="20">
        <v>94.68156561307454</v>
      </c>
      <c r="F6" s="20">
        <f t="shared" si="0"/>
        <v>87.554568033284653</v>
      </c>
      <c r="G6" s="20">
        <v>111.8105823145864</v>
      </c>
      <c r="H6" s="20">
        <v>103.89731645881324</v>
      </c>
      <c r="I6" s="20">
        <v>110.65131406819926</v>
      </c>
      <c r="J6" s="20">
        <f t="shared" si="1"/>
        <v>108.78640428053296</v>
      </c>
      <c r="K6" s="20">
        <v>95.88040938028854</v>
      </c>
      <c r="L6" s="20">
        <v>135.06245466999758</v>
      </c>
      <c r="M6" s="20">
        <v>236.21000886453385</v>
      </c>
      <c r="N6" s="20">
        <f t="shared" si="2"/>
        <v>166.04520912241119</v>
      </c>
    </row>
    <row r="7" spans="1:14" x14ac:dyDescent="0.3">
      <c r="A7" t="s">
        <v>41</v>
      </c>
      <c r="B7" t="s">
        <v>120</v>
      </c>
      <c r="C7" s="20">
        <v>62.271643658052398</v>
      </c>
      <c r="D7" s="20">
        <v>64.819843910044298</v>
      </c>
      <c r="E7" s="20">
        <v>66.651362841163504</v>
      </c>
      <c r="F7" s="20">
        <f t="shared" si="0"/>
        <v>64.461503249607944</v>
      </c>
      <c r="G7" s="20">
        <v>132.32458997891544</v>
      </c>
      <c r="H7" s="20">
        <v>126.4274428125113</v>
      </c>
      <c r="I7" s="20">
        <v>122.79842917164713</v>
      </c>
      <c r="J7" s="20">
        <f t="shared" si="1"/>
        <v>127.18348732102463</v>
      </c>
      <c r="K7" s="20">
        <v>144.01966314771539</v>
      </c>
      <c r="L7" s="20">
        <v>113.88669514062379</v>
      </c>
      <c r="M7" s="20">
        <v>124.58941091143528</v>
      </c>
      <c r="N7" s="20">
        <f t="shared" si="2"/>
        <v>134.30453702957533</v>
      </c>
    </row>
    <row r="8" spans="1:14" x14ac:dyDescent="0.3">
      <c r="A8" t="s">
        <v>42</v>
      </c>
      <c r="B8" t="s">
        <v>120</v>
      </c>
      <c r="C8" s="20">
        <v>63.227218752549369</v>
      </c>
      <c r="D8" s="20">
        <v>70.314400703401873</v>
      </c>
      <c r="E8" s="20">
        <v>69.438456866779646</v>
      </c>
      <c r="F8" s="20">
        <f t="shared" si="0"/>
        <v>66.332837809664511</v>
      </c>
      <c r="G8" s="20">
        <v>120.42948971163865</v>
      </c>
      <c r="H8" s="20">
        <v>124.76414489378188</v>
      </c>
      <c r="I8" s="20">
        <v>128.39315853464598</v>
      </c>
      <c r="J8" s="20">
        <f t="shared" si="1"/>
        <v>124.52893104668884</v>
      </c>
      <c r="K8" s="20">
        <v>88.944314610363477</v>
      </c>
      <c r="L8" s="20">
        <v>107.5936820049964</v>
      </c>
      <c r="M8" s="20">
        <v>109.93633652993796</v>
      </c>
      <c r="N8" s="20">
        <f t="shared" si="2"/>
        <v>99.440325570150719</v>
      </c>
    </row>
    <row r="9" spans="1:14" x14ac:dyDescent="0.3">
      <c r="A9" t="s">
        <v>60</v>
      </c>
      <c r="B9" t="s">
        <v>120</v>
      </c>
      <c r="C9" s="20">
        <v>73.579282276266511</v>
      </c>
      <c r="D9" s="20">
        <v>80.825726742868511</v>
      </c>
      <c r="E9" s="20">
        <v>88.788852530343249</v>
      </c>
      <c r="F9" s="20">
        <f t="shared" si="0"/>
        <v>81.18406740330488</v>
      </c>
      <c r="G9" s="20">
        <v>140.38906473639125</v>
      </c>
      <c r="H9" s="20">
        <v>129.95565051890696</v>
      </c>
      <c r="I9" s="20">
        <v>133.18144042189726</v>
      </c>
      <c r="J9" s="20">
        <f t="shared" si="1"/>
        <v>134.50871855906516</v>
      </c>
      <c r="K9" s="20">
        <v>161.06132645660412</v>
      </c>
      <c r="L9" s="20">
        <v>148.9346442098477</v>
      </c>
      <c r="M9" s="20">
        <v>173.50954952050932</v>
      </c>
      <c r="N9" s="20">
        <f t="shared" si="2"/>
        <v>167.28543798855674</v>
      </c>
    </row>
    <row r="10" spans="1:14" x14ac:dyDescent="0.3">
      <c r="A10" t="s">
        <v>79</v>
      </c>
      <c r="B10" t="s">
        <v>120</v>
      </c>
      <c r="C10" s="20">
        <v>91.97410284533315</v>
      </c>
      <c r="D10" s="20">
        <v>98.742759764686667</v>
      </c>
      <c r="E10" s="20">
        <v>99.300178569809887</v>
      </c>
      <c r="F10" s="20">
        <f t="shared" si="0"/>
        <v>95.637140707571518</v>
      </c>
      <c r="G10" s="20">
        <v>136.81045406276138</v>
      </c>
      <c r="H10" s="20">
        <v>143.81646650831848</v>
      </c>
      <c r="I10" s="20">
        <v>143.01001903257088</v>
      </c>
      <c r="J10" s="20">
        <f t="shared" si="1"/>
        <v>141.21231320121692</v>
      </c>
      <c r="K10" s="20">
        <v>224.12926102022732</v>
      </c>
      <c r="L10" s="20">
        <v>161.38286727375294</v>
      </c>
      <c r="M10" s="20">
        <v>188.25449270690629</v>
      </c>
      <c r="N10" s="20">
        <f t="shared" si="2"/>
        <v>206.19187686356679</v>
      </c>
    </row>
    <row r="11" spans="1:14" x14ac:dyDescent="0.3">
      <c r="A11" t="s">
        <v>78</v>
      </c>
      <c r="B11" t="s">
        <v>120</v>
      </c>
      <c r="C11" s="20">
        <v>69.597719382529135</v>
      </c>
      <c r="D11" s="20">
        <v>74.534857370763476</v>
      </c>
      <c r="E11" s="20">
        <v>72.862600955393802</v>
      </c>
      <c r="F11" s="20">
        <f t="shared" si="0"/>
        <v>71.230160168961476</v>
      </c>
      <c r="G11" s="20">
        <v>124.36092115590807</v>
      </c>
      <c r="H11" s="20">
        <v>133.88708196317637</v>
      </c>
      <c r="I11" s="20">
        <v>134.99594724232929</v>
      </c>
      <c r="J11" s="20">
        <f t="shared" si="1"/>
        <v>131.08131678713792</v>
      </c>
      <c r="K11" s="20">
        <v>159.04021274881137</v>
      </c>
      <c r="L11" s="20">
        <v>165.33322588443875</v>
      </c>
      <c r="M11" s="20">
        <v>148.15375936820055</v>
      </c>
      <c r="N11" s="20">
        <f t="shared" si="2"/>
        <v>153.59698605850596</v>
      </c>
    </row>
    <row r="12" spans="1:14" x14ac:dyDescent="0.3">
      <c r="A12" t="s">
        <v>21</v>
      </c>
      <c r="B12" t="s">
        <v>122</v>
      </c>
      <c r="C12" s="20">
        <v>8.7594383662222004</v>
      </c>
      <c r="D12" s="20">
        <v>15.050307738327231</v>
      </c>
      <c r="E12" s="20">
        <v>17.200351700945415</v>
      </c>
      <c r="F12" s="20">
        <f t="shared" si="0"/>
        <v>12.979895033583809</v>
      </c>
      <c r="G12" s="20">
        <v>77.082937890206196</v>
      </c>
      <c r="H12" s="20">
        <v>64.835016852289826</v>
      </c>
      <c r="I12" s="20">
        <v>77.183743824674679</v>
      </c>
      <c r="J12" s="20">
        <f t="shared" si="1"/>
        <v>73.033899522390229</v>
      </c>
      <c r="K12" s="20">
        <v>50.956563784350095</v>
      </c>
      <c r="L12" s="20">
        <v>57.157708115077774</v>
      </c>
      <c r="M12" s="20">
        <v>66.895801434442745</v>
      </c>
      <c r="N12" s="20">
        <f t="shared" si="2"/>
        <v>58.92618260939642</v>
      </c>
    </row>
    <row r="13" spans="1:14" x14ac:dyDescent="0.3">
      <c r="A13" t="s">
        <v>0</v>
      </c>
      <c r="B13" t="s">
        <v>122</v>
      </c>
      <c r="C13" s="20">
        <v>20.863389563183784</v>
      </c>
      <c r="D13" s="20">
        <v>23.252327299426206</v>
      </c>
      <c r="E13" s="20">
        <v>24.526427425422177</v>
      </c>
      <c r="F13" s="20">
        <f t="shared" si="0"/>
        <v>22.694908494302979</v>
      </c>
      <c r="G13" s="20">
        <v>71.034581822099398</v>
      </c>
      <c r="H13" s="20">
        <v>66.296702902082316</v>
      </c>
      <c r="I13" s="20">
        <v>72.546670839126108</v>
      </c>
      <c r="J13" s="20">
        <f t="shared" si="1"/>
        <v>69.959318521102617</v>
      </c>
      <c r="K13" s="20">
        <v>81.778547828189218</v>
      </c>
      <c r="L13" s="20">
        <v>90.276412281408696</v>
      </c>
      <c r="M13" s="20">
        <v>86.417922475622532</v>
      </c>
      <c r="N13" s="20">
        <f t="shared" si="2"/>
        <v>84.098235151905868</v>
      </c>
    </row>
    <row r="14" spans="1:14" x14ac:dyDescent="0.3">
      <c r="A14" t="s">
        <v>22</v>
      </c>
      <c r="B14" t="s">
        <v>122</v>
      </c>
      <c r="C14" s="20">
        <v>15.368832769826229</v>
      </c>
      <c r="D14" s="20">
        <v>16.72256415369694</v>
      </c>
      <c r="E14" s="20">
        <v>16.324407864323202</v>
      </c>
      <c r="F14" s="20">
        <f t="shared" si="0"/>
        <v>15.846620317074716</v>
      </c>
      <c r="G14" s="20">
        <v>77.68777349701692</v>
      </c>
      <c r="H14" s="20">
        <v>65.641464328037429</v>
      </c>
      <c r="I14" s="20">
        <v>71.084984789333603</v>
      </c>
      <c r="J14" s="20">
        <f t="shared" si="1"/>
        <v>71.471407538129313</v>
      </c>
      <c r="K14" s="20">
        <v>62.440164396808804</v>
      </c>
      <c r="L14" s="20">
        <v>75.761141107260855</v>
      </c>
      <c r="M14" s="20">
        <v>82.237891852687568</v>
      </c>
      <c r="N14" s="20">
        <f t="shared" si="2"/>
        <v>72.339028124748182</v>
      </c>
    </row>
    <row r="15" spans="1:14" x14ac:dyDescent="0.3">
      <c r="A15" t="s">
        <v>40</v>
      </c>
      <c r="B15" t="s">
        <v>122</v>
      </c>
      <c r="C15" s="20">
        <v>11.46690113396361</v>
      </c>
      <c r="D15" s="20">
        <v>18.792976858440362</v>
      </c>
      <c r="E15" s="20">
        <v>21.818964657680759</v>
      </c>
      <c r="F15" s="20">
        <f t="shared" si="0"/>
        <v>16.642932895822184</v>
      </c>
      <c r="G15" s="20">
        <v>78.141400202124942</v>
      </c>
      <c r="H15" s="20">
        <v>81.16557823617832</v>
      </c>
      <c r="I15" s="20">
        <v>79.35107141574629</v>
      </c>
      <c r="J15" s="20">
        <f t="shared" si="1"/>
        <v>79.55268328468317</v>
      </c>
      <c r="K15" s="20">
        <v>108.23676363929407</v>
      </c>
      <c r="L15" s="20">
        <v>107.68555080989606</v>
      </c>
      <c r="M15" s="20">
        <v>85.637037633975382</v>
      </c>
      <c r="N15" s="20">
        <f t="shared" si="2"/>
        <v>96.936900636634732</v>
      </c>
    </row>
    <row r="16" spans="1:14" x14ac:dyDescent="0.3">
      <c r="A16" t="s">
        <v>41</v>
      </c>
      <c r="B16" t="s">
        <v>122</v>
      </c>
      <c r="C16" s="20">
        <v>10.033538492218161</v>
      </c>
      <c r="D16" s="20">
        <v>18.872608116315121</v>
      </c>
      <c r="E16" s="20">
        <v>18.235558053317124</v>
      </c>
      <c r="F16" s="20">
        <f t="shared" si="0"/>
        <v>14.134548272767642</v>
      </c>
      <c r="G16" s="20">
        <v>80.207921858728113</v>
      </c>
      <c r="H16" s="20">
        <v>84.895397811510904</v>
      </c>
      <c r="I16" s="20">
        <v>93.413499274094733</v>
      </c>
      <c r="J16" s="20">
        <f t="shared" si="1"/>
        <v>86.172272981444578</v>
      </c>
      <c r="K16" s="20">
        <v>85.545168829075664</v>
      </c>
      <c r="L16" s="20">
        <v>77.82818921750345</v>
      </c>
      <c r="M16" s="20">
        <v>87.887823354017286</v>
      </c>
      <c r="N16" s="20">
        <f t="shared" si="2"/>
        <v>86.716496091546475</v>
      </c>
    </row>
    <row r="17" spans="1:14" x14ac:dyDescent="0.3">
      <c r="A17" t="s">
        <v>42</v>
      </c>
      <c r="B17" t="s">
        <v>122</v>
      </c>
      <c r="C17" s="20">
        <v>21.50043962618178</v>
      </c>
      <c r="D17" s="20">
        <v>24.924583714795915</v>
      </c>
      <c r="E17" s="20">
        <v>28.428359061284784</v>
      </c>
      <c r="F17" s="20">
        <f t="shared" si="0"/>
        <v>24.964399343733284</v>
      </c>
      <c r="G17" s="20">
        <v>84.18975627023174</v>
      </c>
      <c r="H17" s="20">
        <v>81.417593072349462</v>
      </c>
      <c r="I17" s="20">
        <v>80.661548563836078</v>
      </c>
      <c r="J17" s="20">
        <f t="shared" si="1"/>
        <v>82.089632635472427</v>
      </c>
      <c r="K17" s="20">
        <v>67.401079861390926</v>
      </c>
      <c r="L17" s="20">
        <v>80.951728584092237</v>
      </c>
      <c r="M17" s="20">
        <v>90.276412281408696</v>
      </c>
      <c r="N17" s="20">
        <f t="shared" si="2"/>
        <v>78.838746071399811</v>
      </c>
    </row>
    <row r="18" spans="1:14" x14ac:dyDescent="0.3">
      <c r="A18" t="s">
        <v>60</v>
      </c>
      <c r="B18" t="s">
        <v>122</v>
      </c>
      <c r="C18" s="20">
        <v>18.155926795442387</v>
      </c>
      <c r="D18" s="20">
        <v>25.641265035668628</v>
      </c>
      <c r="E18" s="20">
        <v>29.145040382157521</v>
      </c>
      <c r="F18" s="20">
        <f t="shared" si="0"/>
        <v>23.650483588799954</v>
      </c>
      <c r="G18" s="20">
        <v>93.26229037239203</v>
      </c>
      <c r="H18" s="20">
        <v>85.147412647682003</v>
      </c>
      <c r="I18" s="20">
        <v>86.508292763006054</v>
      </c>
      <c r="J18" s="20">
        <f t="shared" si="1"/>
        <v>88.30599859436002</v>
      </c>
      <c r="K18" s="20">
        <v>105.89410911435249</v>
      </c>
      <c r="L18" s="20">
        <v>117.46957853171085</v>
      </c>
      <c r="M18" s="20">
        <v>123.30324764283989</v>
      </c>
      <c r="N18" s="20">
        <f t="shared" si="2"/>
        <v>114.59867837859619</v>
      </c>
    </row>
    <row r="19" spans="1:14" x14ac:dyDescent="0.3">
      <c r="A19" t="s">
        <v>79</v>
      </c>
      <c r="B19" t="s">
        <v>122</v>
      </c>
      <c r="C19" s="20">
        <v>33.524759565268624</v>
      </c>
      <c r="D19" s="20">
        <v>29.543196671531259</v>
      </c>
      <c r="E19" s="20">
        <v>24.207902393923177</v>
      </c>
      <c r="F19" s="20">
        <f t="shared" si="0"/>
        <v>28.866330979595901</v>
      </c>
      <c r="G19" s="20">
        <v>73.554730183810577</v>
      </c>
      <c r="H19" s="20">
        <v>92.607051798347129</v>
      </c>
      <c r="I19" s="20">
        <v>81.316787137881022</v>
      </c>
      <c r="J19" s="20">
        <f t="shared" si="1"/>
        <v>82.492856373346243</v>
      </c>
      <c r="K19" s="20">
        <v>70.61648803287936</v>
      </c>
      <c r="L19" s="20">
        <v>71.902651301474748</v>
      </c>
      <c r="M19" s="20">
        <v>73.602224192118655</v>
      </c>
      <c r="N19" s="20">
        <f t="shared" si="2"/>
        <v>72.109356112499</v>
      </c>
    </row>
    <row r="20" spans="1:14" x14ac:dyDescent="0.3">
      <c r="A20" t="s">
        <v>78</v>
      </c>
      <c r="B20" t="s">
        <v>122</v>
      </c>
      <c r="C20" s="20">
        <v>6.5297631457292784</v>
      </c>
      <c r="D20" s="20">
        <v>4.459350440985844</v>
      </c>
      <c r="E20" s="20">
        <v>7.5649694981009903</v>
      </c>
      <c r="F20" s="20">
        <f t="shared" si="0"/>
        <v>7.0473663219151348</v>
      </c>
      <c r="G20" s="20">
        <v>88.776426288546105</v>
      </c>
      <c r="H20" s="20">
        <v>88.37320255067236</v>
      </c>
      <c r="I20" s="20">
        <v>96.084856537508585</v>
      </c>
      <c r="J20" s="20">
        <f t="shared" si="1"/>
        <v>91.078161792242341</v>
      </c>
      <c r="K20" s="20">
        <v>62.026754774760285</v>
      </c>
      <c r="L20" s="20">
        <v>63.634458860504481</v>
      </c>
      <c r="M20" s="20">
        <v>77.139173180755904</v>
      </c>
      <c r="N20" s="20">
        <f t="shared" si="2"/>
        <v>69.582963977758098</v>
      </c>
    </row>
    <row r="21" spans="1:14" x14ac:dyDescent="0.3">
      <c r="A21" t="s">
        <v>1</v>
      </c>
      <c r="B21" t="s">
        <v>120</v>
      </c>
      <c r="C21" s="20">
        <v>98.822391022561405</v>
      </c>
      <c r="D21" s="20">
        <v>94.442671839450298</v>
      </c>
      <c r="E21" s="20">
        <v>105.11326039466645</v>
      </c>
      <c r="F21" s="20">
        <f t="shared" si="0"/>
        <v>101.96782570861393</v>
      </c>
      <c r="G21" s="20">
        <v>156.11479051346907</v>
      </c>
      <c r="H21" s="20">
        <v>141.19551221213885</v>
      </c>
      <c r="I21" s="20">
        <v>144.37089914789493</v>
      </c>
      <c r="J21" s="20">
        <f t="shared" si="1"/>
        <v>147.22706729116763</v>
      </c>
      <c r="K21" s="20">
        <v>110.5334837617858</v>
      </c>
      <c r="L21" s="20">
        <v>124.95688613103397</v>
      </c>
      <c r="M21" s="20">
        <v>131.98484970585869</v>
      </c>
      <c r="N21" s="20">
        <f t="shared" si="2"/>
        <v>121.25916673382224</v>
      </c>
    </row>
    <row r="22" spans="1:14" x14ac:dyDescent="0.3">
      <c r="A22" t="s">
        <v>2</v>
      </c>
      <c r="B22" t="s">
        <v>120</v>
      </c>
      <c r="C22" s="20">
        <v>106.54662303641187</v>
      </c>
      <c r="D22" s="20">
        <v>127.48964385747045</v>
      </c>
      <c r="E22" s="20">
        <v>127.8878001468442</v>
      </c>
      <c r="F22" s="20">
        <f t="shared" si="0"/>
        <v>117.21721159162803</v>
      </c>
      <c r="G22" s="20">
        <v>161.70951987646791</v>
      </c>
      <c r="H22" s="20">
        <v>148.10071872322749</v>
      </c>
      <c r="I22" s="20">
        <v>160.70146053178343</v>
      </c>
      <c r="J22" s="20">
        <f t="shared" si="1"/>
        <v>156.83723304382627</v>
      </c>
      <c r="K22" s="20">
        <v>151.04762672254012</v>
      </c>
      <c r="L22" s="20">
        <v>160.32637601740674</v>
      </c>
      <c r="M22" s="20">
        <v>157.11096784591831</v>
      </c>
      <c r="N22" s="20">
        <f t="shared" si="2"/>
        <v>154.0792972842292</v>
      </c>
    </row>
    <row r="23" spans="1:14" x14ac:dyDescent="0.3">
      <c r="A23" t="s">
        <v>3</v>
      </c>
      <c r="B23" t="s">
        <v>120</v>
      </c>
      <c r="C23" s="20">
        <v>107.34293561515935</v>
      </c>
      <c r="D23" s="20">
        <v>103.99842278441999</v>
      </c>
      <c r="E23" s="20">
        <v>106.0688354891634</v>
      </c>
      <c r="F23" s="20">
        <f t="shared" si="0"/>
        <v>106.70588555216138</v>
      </c>
      <c r="G23" s="20">
        <v>146.99185344407456</v>
      </c>
      <c r="H23" s="20">
        <v>159.29017744922515</v>
      </c>
      <c r="I23" s="20">
        <v>145.68137629598473</v>
      </c>
      <c r="J23" s="20">
        <f t="shared" si="1"/>
        <v>150.65446906309481</v>
      </c>
      <c r="K23" s="20">
        <v>95.926343782738371</v>
      </c>
      <c r="L23" s="20">
        <v>112.18712224997988</v>
      </c>
      <c r="M23" s="20">
        <v>97.488113466032729</v>
      </c>
      <c r="N23" s="20">
        <f t="shared" si="2"/>
        <v>96.70722862438555</v>
      </c>
    </row>
    <row r="24" spans="1:14" x14ac:dyDescent="0.3">
      <c r="A24" t="s">
        <v>1</v>
      </c>
      <c r="B24" t="s">
        <v>122</v>
      </c>
      <c r="C24" s="20">
        <v>42.124935415741319</v>
      </c>
      <c r="D24" s="20">
        <v>49.451011140218078</v>
      </c>
      <c r="E24" s="20">
        <v>54.706674159951397</v>
      </c>
      <c r="F24" s="20">
        <f t="shared" si="0"/>
        <v>48.415804787846355</v>
      </c>
      <c r="G24" s="20">
        <v>94.623170487716081</v>
      </c>
      <c r="H24" s="20">
        <v>80.107115924259617</v>
      </c>
      <c r="I24" s="20">
        <v>86.508292763006054</v>
      </c>
      <c r="J24" s="20">
        <f t="shared" si="1"/>
        <v>87.079526391660579</v>
      </c>
      <c r="K24" s="20">
        <v>25.922314449190125</v>
      </c>
      <c r="L24" s="20">
        <v>33.685228463212169</v>
      </c>
      <c r="M24" s="20">
        <v>47.189942783463643</v>
      </c>
      <c r="N24" s="20">
        <f t="shared" si="2"/>
        <v>36.556128616326887</v>
      </c>
    </row>
    <row r="25" spans="1:14" x14ac:dyDescent="0.3">
      <c r="A25" t="s">
        <v>2</v>
      </c>
      <c r="B25" t="s">
        <v>122</v>
      </c>
      <c r="C25" s="20">
        <v>37.904478748379709</v>
      </c>
      <c r="D25" s="20">
        <v>41.726779126367582</v>
      </c>
      <c r="E25" s="20">
        <v>54.388149128452397</v>
      </c>
      <c r="F25" s="20">
        <f t="shared" si="0"/>
        <v>46.146313938416057</v>
      </c>
      <c r="G25" s="20">
        <v>82.980085056610392</v>
      </c>
      <c r="H25" s="20">
        <v>78.242206136593381</v>
      </c>
      <c r="I25" s="20">
        <v>89.129247059185687</v>
      </c>
      <c r="J25" s="20">
        <f t="shared" si="1"/>
        <v>83.450512750796477</v>
      </c>
      <c r="K25" s="20">
        <v>29.734869852526401</v>
      </c>
      <c r="L25" s="20">
        <v>50.772826174550723</v>
      </c>
      <c r="M25" s="20">
        <v>65.196228543798895</v>
      </c>
      <c r="N25" s="20">
        <f t="shared" si="2"/>
        <v>47.465549198162648</v>
      </c>
    </row>
    <row r="26" spans="1:14" x14ac:dyDescent="0.3">
      <c r="A26" t="s">
        <v>3</v>
      </c>
      <c r="B26" t="s">
        <v>122</v>
      </c>
      <c r="C26" s="20">
        <v>34.719228433389816</v>
      </c>
      <c r="D26" s="20">
        <v>44.434241894109</v>
      </c>
      <c r="E26" s="20">
        <v>46.186129567353447</v>
      </c>
      <c r="F26" s="20">
        <f t="shared" si="0"/>
        <v>40.452679000371631</v>
      </c>
      <c r="G26" s="20">
        <v>88.020381780032778</v>
      </c>
      <c r="H26" s="20">
        <v>80.560742629367638</v>
      </c>
      <c r="I26" s="20">
        <v>76.074878545521713</v>
      </c>
      <c r="J26" s="20">
        <f t="shared" si="1"/>
        <v>81.552000984974043</v>
      </c>
      <c r="K26" s="20">
        <v>42.963977758078848</v>
      </c>
      <c r="L26" s="20">
        <v>51.324039003948783</v>
      </c>
      <c r="M26" s="20">
        <v>23.166250302200034</v>
      </c>
      <c r="N26" s="20">
        <f t="shared" si="2"/>
        <v>33.065114030139441</v>
      </c>
    </row>
    <row r="28" spans="1:14" x14ac:dyDescent="0.3">
      <c r="C28" t="s">
        <v>129</v>
      </c>
    </row>
    <row r="29" spans="1:14" x14ac:dyDescent="0.3">
      <c r="C29" t="s">
        <v>103</v>
      </c>
    </row>
    <row r="31" spans="1:14" x14ac:dyDescent="0.3">
      <c r="B31" t="s">
        <v>216</v>
      </c>
    </row>
    <row r="32" spans="1:14" x14ac:dyDescent="0.3">
      <c r="B32" t="s">
        <v>217</v>
      </c>
    </row>
    <row r="33" spans="2:2" x14ac:dyDescent="0.3">
      <c r="B33" t="s">
        <v>218</v>
      </c>
    </row>
  </sheetData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D89CC4-2822-4CE7-AFDC-1B6A9836C97A}">
  <dimension ref="A1:C48"/>
  <sheetViews>
    <sheetView topLeftCell="A18" workbookViewId="0">
      <selection activeCell="A46" sqref="A46:B48"/>
    </sheetView>
  </sheetViews>
  <sheetFormatPr defaultRowHeight="14.4" x14ac:dyDescent="0.3"/>
  <cols>
    <col min="1" max="1" width="12.88671875" bestFit="1" customWidth="1"/>
  </cols>
  <sheetData>
    <row r="1" spans="1:3" ht="15" thickBot="1" x14ac:dyDescent="0.35">
      <c r="A1" s="55" t="s">
        <v>130</v>
      </c>
      <c r="B1" s="58"/>
      <c r="C1" s="59"/>
    </row>
    <row r="2" spans="1:3" ht="15" thickBot="1" x14ac:dyDescent="0.35">
      <c r="A2" s="55" t="s">
        <v>131</v>
      </c>
      <c r="B2" s="58"/>
      <c r="C2" s="59"/>
    </row>
    <row r="3" spans="1:3" ht="15" thickBot="1" x14ac:dyDescent="0.35">
      <c r="A3" s="36" t="s">
        <v>132</v>
      </c>
      <c r="B3" s="52" t="s">
        <v>133</v>
      </c>
      <c r="C3" s="64"/>
    </row>
    <row r="4" spans="1:3" ht="15" thickBot="1" x14ac:dyDescent="0.35">
      <c r="A4" s="37"/>
      <c r="B4" s="36" t="s">
        <v>134</v>
      </c>
      <c r="C4" s="36" t="s">
        <v>135</v>
      </c>
    </row>
    <row r="5" spans="1:3" x14ac:dyDescent="0.3">
      <c r="A5" s="38" t="s">
        <v>136</v>
      </c>
      <c r="B5" s="39">
        <v>10</v>
      </c>
      <c r="C5" s="40">
        <v>0</v>
      </c>
    </row>
    <row r="6" spans="1:3" x14ac:dyDescent="0.3">
      <c r="A6" s="41" t="s">
        <v>137</v>
      </c>
      <c r="B6" s="42">
        <v>4</v>
      </c>
      <c r="C6" s="6">
        <v>6</v>
      </c>
    </row>
    <row r="7" spans="1:3" x14ac:dyDescent="0.3">
      <c r="A7" s="41" t="s">
        <v>138</v>
      </c>
      <c r="B7" s="42">
        <v>6</v>
      </c>
      <c r="C7" s="6">
        <v>4</v>
      </c>
    </row>
    <row r="8" spans="1:3" x14ac:dyDescent="0.3">
      <c r="A8" s="41" t="s">
        <v>139</v>
      </c>
      <c r="B8" s="42">
        <v>10</v>
      </c>
      <c r="C8" s="6">
        <v>0</v>
      </c>
    </row>
    <row r="9" spans="1:3" x14ac:dyDescent="0.3">
      <c r="A9" s="43" t="s">
        <v>140</v>
      </c>
      <c r="B9" s="42">
        <v>7</v>
      </c>
      <c r="C9" s="6">
        <v>3</v>
      </c>
    </row>
    <row r="10" spans="1:3" ht="15" thickBot="1" x14ac:dyDescent="0.35">
      <c r="A10" s="44" t="s">
        <v>141</v>
      </c>
      <c r="B10" s="45">
        <v>10</v>
      </c>
      <c r="C10" s="9">
        <v>0</v>
      </c>
    </row>
    <row r="11" spans="1:3" ht="15" thickBot="1" x14ac:dyDescent="0.35">
      <c r="A11" s="43"/>
      <c r="B11" s="46"/>
      <c r="C11" s="47"/>
    </row>
    <row r="12" spans="1:3" x14ac:dyDescent="0.3">
      <c r="A12" s="38" t="s">
        <v>142</v>
      </c>
      <c r="B12" s="39">
        <v>5</v>
      </c>
      <c r="C12" s="40">
        <v>5</v>
      </c>
    </row>
    <row r="13" spans="1:3" x14ac:dyDescent="0.3">
      <c r="A13" s="41" t="s">
        <v>143</v>
      </c>
      <c r="B13" s="42">
        <v>10</v>
      </c>
      <c r="C13" s="6">
        <v>0</v>
      </c>
    </row>
    <row r="14" spans="1:3" x14ac:dyDescent="0.3">
      <c r="A14" s="41" t="s">
        <v>144</v>
      </c>
      <c r="B14" s="42">
        <v>10</v>
      </c>
      <c r="C14" s="6">
        <v>0</v>
      </c>
    </row>
    <row r="15" spans="1:3" x14ac:dyDescent="0.3">
      <c r="A15" s="41" t="s">
        <v>145</v>
      </c>
      <c r="B15" s="42">
        <v>10</v>
      </c>
      <c r="C15" s="6">
        <v>0</v>
      </c>
    </row>
    <row r="16" spans="1:3" x14ac:dyDescent="0.3">
      <c r="A16" s="41" t="s">
        <v>146</v>
      </c>
      <c r="B16" s="42">
        <v>7</v>
      </c>
      <c r="C16" s="6">
        <v>3</v>
      </c>
    </row>
    <row r="17" spans="1:3" ht="15" thickBot="1" x14ac:dyDescent="0.35">
      <c r="A17" s="44" t="s">
        <v>147</v>
      </c>
      <c r="B17" s="45">
        <v>10</v>
      </c>
      <c r="C17" s="9">
        <v>0</v>
      </c>
    </row>
    <row r="18" spans="1:3" ht="15" thickBot="1" x14ac:dyDescent="0.35">
      <c r="A18" s="43"/>
      <c r="B18" s="46"/>
      <c r="C18" s="47"/>
    </row>
    <row r="19" spans="1:3" x14ac:dyDescent="0.3">
      <c r="A19" s="38" t="s">
        <v>148</v>
      </c>
      <c r="B19" s="39">
        <v>4</v>
      </c>
      <c r="C19" s="40">
        <v>6</v>
      </c>
    </row>
    <row r="20" spans="1:3" x14ac:dyDescent="0.3">
      <c r="A20" s="41" t="s">
        <v>149</v>
      </c>
      <c r="B20" s="42">
        <v>7</v>
      </c>
      <c r="C20" s="6">
        <v>3</v>
      </c>
    </row>
    <row r="21" spans="1:3" x14ac:dyDescent="0.3">
      <c r="A21" s="41" t="s">
        <v>150</v>
      </c>
      <c r="B21" s="42">
        <v>10</v>
      </c>
      <c r="C21" s="6">
        <v>0</v>
      </c>
    </row>
    <row r="22" spans="1:3" x14ac:dyDescent="0.3">
      <c r="A22" s="41" t="s">
        <v>151</v>
      </c>
      <c r="B22" s="42">
        <v>10</v>
      </c>
      <c r="C22" s="6">
        <v>0</v>
      </c>
    </row>
    <row r="23" spans="1:3" x14ac:dyDescent="0.3">
      <c r="A23" s="41" t="s">
        <v>152</v>
      </c>
      <c r="B23" s="42">
        <v>10</v>
      </c>
      <c r="C23" s="6">
        <v>0</v>
      </c>
    </row>
    <row r="24" spans="1:3" ht="15" thickBot="1" x14ac:dyDescent="0.35">
      <c r="A24" s="44" t="s">
        <v>153</v>
      </c>
      <c r="B24" s="45">
        <v>6</v>
      </c>
      <c r="C24" s="9">
        <v>4</v>
      </c>
    </row>
    <row r="25" spans="1:3" ht="15" thickBot="1" x14ac:dyDescent="0.35">
      <c r="A25" s="43"/>
      <c r="B25" s="46"/>
      <c r="C25" s="47"/>
    </row>
    <row r="26" spans="1:3" x14ac:dyDescent="0.3">
      <c r="A26" s="38" t="s">
        <v>154</v>
      </c>
      <c r="B26" s="39">
        <v>8</v>
      </c>
      <c r="C26" s="40">
        <v>2</v>
      </c>
    </row>
    <row r="27" spans="1:3" x14ac:dyDescent="0.3">
      <c r="A27" s="41" t="s">
        <v>155</v>
      </c>
      <c r="B27" s="42">
        <v>9</v>
      </c>
      <c r="C27" s="6">
        <v>1</v>
      </c>
    </row>
    <row r="28" spans="1:3" x14ac:dyDescent="0.3">
      <c r="A28" s="41" t="s">
        <v>156</v>
      </c>
      <c r="B28" s="42">
        <v>10</v>
      </c>
      <c r="C28" s="6">
        <v>0</v>
      </c>
    </row>
    <row r="29" spans="1:3" x14ac:dyDescent="0.3">
      <c r="A29" s="41" t="s">
        <v>157</v>
      </c>
      <c r="B29" s="42">
        <v>10</v>
      </c>
      <c r="C29" s="6">
        <v>0</v>
      </c>
    </row>
    <row r="30" spans="1:3" x14ac:dyDescent="0.3">
      <c r="A30" s="41" t="s">
        <v>158</v>
      </c>
      <c r="B30" s="42">
        <v>6</v>
      </c>
      <c r="C30" s="6">
        <v>4</v>
      </c>
    </row>
    <row r="31" spans="1:3" ht="15" thickBot="1" x14ac:dyDescent="0.35">
      <c r="A31" s="44" t="s">
        <v>159</v>
      </c>
      <c r="B31" s="45">
        <v>7</v>
      </c>
      <c r="C31" s="9">
        <v>3</v>
      </c>
    </row>
    <row r="32" spans="1:3" ht="15" thickBot="1" x14ac:dyDescent="0.35">
      <c r="A32" s="43"/>
      <c r="B32" s="46"/>
      <c r="C32" s="47"/>
    </row>
    <row r="33" spans="1:3" x14ac:dyDescent="0.3">
      <c r="A33" s="38" t="s">
        <v>160</v>
      </c>
      <c r="B33" s="39">
        <v>2</v>
      </c>
      <c r="C33" s="40">
        <v>8</v>
      </c>
    </row>
    <row r="34" spans="1:3" x14ac:dyDescent="0.3">
      <c r="A34" s="41" t="s">
        <v>161</v>
      </c>
      <c r="B34" s="42">
        <v>3</v>
      </c>
      <c r="C34" s="6">
        <v>7</v>
      </c>
    </row>
    <row r="35" spans="1:3" ht="15" thickBot="1" x14ac:dyDescent="0.35">
      <c r="A35" s="44" t="s">
        <v>162</v>
      </c>
      <c r="B35" s="45">
        <v>5</v>
      </c>
      <c r="C35" s="9">
        <v>5</v>
      </c>
    </row>
    <row r="36" spans="1:3" ht="15" thickBot="1" x14ac:dyDescent="0.35">
      <c r="A36" s="43"/>
      <c r="B36" s="46"/>
      <c r="C36" s="47"/>
    </row>
    <row r="37" spans="1:3" x14ac:dyDescent="0.3">
      <c r="A37" s="38" t="s">
        <v>163</v>
      </c>
      <c r="B37" s="39">
        <v>10</v>
      </c>
      <c r="C37" s="40">
        <v>0</v>
      </c>
    </row>
    <row r="38" spans="1:3" x14ac:dyDescent="0.3">
      <c r="A38" s="41" t="s">
        <v>164</v>
      </c>
      <c r="B38" s="42">
        <v>10</v>
      </c>
      <c r="C38" s="6">
        <v>0</v>
      </c>
    </row>
    <row r="39" spans="1:3" ht="15" thickBot="1" x14ac:dyDescent="0.35">
      <c r="A39" s="44" t="s">
        <v>165</v>
      </c>
      <c r="B39" s="45">
        <v>10</v>
      </c>
      <c r="C39" s="9">
        <v>0</v>
      </c>
    </row>
    <row r="40" spans="1:3" ht="15" thickBot="1" x14ac:dyDescent="0.35">
      <c r="A40" s="43"/>
      <c r="B40" s="46"/>
      <c r="C40" s="47"/>
    </row>
    <row r="41" spans="1:3" x14ac:dyDescent="0.3">
      <c r="A41" s="38" t="s">
        <v>166</v>
      </c>
      <c r="B41" s="39">
        <v>10</v>
      </c>
      <c r="C41" s="40">
        <v>0</v>
      </c>
    </row>
    <row r="42" spans="1:3" x14ac:dyDescent="0.3">
      <c r="A42" s="41" t="s">
        <v>167</v>
      </c>
      <c r="B42" s="42">
        <v>10</v>
      </c>
      <c r="C42" s="6">
        <v>0</v>
      </c>
    </row>
    <row r="43" spans="1:3" ht="15" thickBot="1" x14ac:dyDescent="0.35">
      <c r="A43" s="44" t="s">
        <v>168</v>
      </c>
      <c r="B43" s="45">
        <v>10</v>
      </c>
      <c r="C43" s="9">
        <v>0</v>
      </c>
    </row>
    <row r="46" spans="1:3" x14ac:dyDescent="0.3">
      <c r="A46" t="s">
        <v>216</v>
      </c>
    </row>
    <row r="47" spans="1:3" x14ac:dyDescent="0.3">
      <c r="A47" t="s">
        <v>217</v>
      </c>
    </row>
    <row r="48" spans="1:3" x14ac:dyDescent="0.3">
      <c r="A48" t="s">
        <v>218</v>
      </c>
    </row>
  </sheetData>
  <mergeCells count="3">
    <mergeCell ref="A1:C1"/>
    <mergeCell ref="A2:C2"/>
    <mergeCell ref="B3:C3"/>
  </mergeCells>
  <pageMargins left="0.7" right="0.7" top="0.75" bottom="0.75" header="0.3" footer="0.3"/>
  <pageSetup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11A9DA-39E5-4B59-A73A-42496BCEB654}">
  <dimension ref="A1:C59"/>
  <sheetViews>
    <sheetView tabSelected="1" topLeftCell="A30" workbookViewId="0">
      <selection activeCell="I54" sqref="I54"/>
    </sheetView>
  </sheetViews>
  <sheetFormatPr defaultRowHeight="14.4" x14ac:dyDescent="0.3"/>
  <cols>
    <col min="1" max="1" width="18.6640625" bestFit="1" customWidth="1"/>
    <col min="2" max="2" width="24" customWidth="1"/>
    <col min="3" max="3" width="20.6640625" customWidth="1"/>
  </cols>
  <sheetData>
    <row r="1" spans="1:3" ht="16.8" thickBot="1" x14ac:dyDescent="0.35">
      <c r="A1" s="55" t="s">
        <v>169</v>
      </c>
      <c r="B1" s="58"/>
      <c r="C1" s="59"/>
    </row>
    <row r="2" spans="1:3" ht="15" thickBot="1" x14ac:dyDescent="0.35">
      <c r="A2" s="48" t="s">
        <v>105</v>
      </c>
      <c r="B2" s="36" t="s">
        <v>170</v>
      </c>
      <c r="C2" s="36" t="s">
        <v>171</v>
      </c>
    </row>
    <row r="3" spans="1:3" x14ac:dyDescent="0.3">
      <c r="A3" s="3" t="s">
        <v>21</v>
      </c>
      <c r="B3" s="2">
        <v>0</v>
      </c>
      <c r="C3" s="4">
        <v>10</v>
      </c>
    </row>
    <row r="4" spans="1:3" x14ac:dyDescent="0.3">
      <c r="A4" s="5" t="s">
        <v>172</v>
      </c>
      <c r="B4" s="1">
        <v>5</v>
      </c>
      <c r="C4" s="6">
        <v>5</v>
      </c>
    </row>
    <row r="5" spans="1:3" x14ac:dyDescent="0.3">
      <c r="A5" s="5" t="s">
        <v>173</v>
      </c>
      <c r="B5" s="1">
        <v>4</v>
      </c>
      <c r="C5" s="6">
        <v>6</v>
      </c>
    </row>
    <row r="6" spans="1:3" x14ac:dyDescent="0.3">
      <c r="A6" s="5" t="s">
        <v>174</v>
      </c>
      <c r="B6" s="1">
        <v>4</v>
      </c>
      <c r="C6" s="6">
        <v>6</v>
      </c>
    </row>
    <row r="7" spans="1:3" x14ac:dyDescent="0.3">
      <c r="A7" s="5" t="s">
        <v>175</v>
      </c>
      <c r="B7" s="1">
        <v>4</v>
      </c>
      <c r="C7" s="6">
        <v>6</v>
      </c>
    </row>
    <row r="8" spans="1:3" x14ac:dyDescent="0.3">
      <c r="A8" s="5" t="s">
        <v>176</v>
      </c>
      <c r="B8" s="1">
        <v>3</v>
      </c>
      <c r="C8" s="6">
        <v>7</v>
      </c>
    </row>
    <row r="9" spans="1:3" x14ac:dyDescent="0.3">
      <c r="A9" s="5" t="s">
        <v>22</v>
      </c>
      <c r="B9" s="1">
        <v>0</v>
      </c>
      <c r="C9" s="6">
        <v>10</v>
      </c>
    </row>
    <row r="10" spans="1:3" x14ac:dyDescent="0.3">
      <c r="A10" s="5" t="s">
        <v>177</v>
      </c>
      <c r="B10" s="1">
        <v>3</v>
      </c>
      <c r="C10" s="6">
        <v>7</v>
      </c>
    </row>
    <row r="11" spans="1:3" ht="15" thickBot="1" x14ac:dyDescent="0.35">
      <c r="A11" s="49" t="s">
        <v>178</v>
      </c>
      <c r="B11" s="50">
        <v>3</v>
      </c>
      <c r="C11" s="51">
        <v>7</v>
      </c>
    </row>
    <row r="12" spans="1:3" ht="16.8" thickBot="1" x14ac:dyDescent="0.35">
      <c r="A12" s="55" t="s">
        <v>179</v>
      </c>
      <c r="B12" s="58"/>
      <c r="C12" s="59"/>
    </row>
    <row r="13" spans="1:3" x14ac:dyDescent="0.3">
      <c r="A13" s="5" t="s">
        <v>40</v>
      </c>
      <c r="B13" s="1">
        <v>3</v>
      </c>
      <c r="C13" s="6">
        <v>7</v>
      </c>
    </row>
    <row r="14" spans="1:3" x14ac:dyDescent="0.3">
      <c r="A14" s="5" t="s">
        <v>180</v>
      </c>
      <c r="B14" s="1">
        <v>4</v>
      </c>
      <c r="C14" s="6">
        <v>6</v>
      </c>
    </row>
    <row r="15" spans="1:3" x14ac:dyDescent="0.3">
      <c r="A15" s="5" t="s">
        <v>181</v>
      </c>
      <c r="B15" s="1">
        <v>5</v>
      </c>
      <c r="C15" s="6">
        <v>5</v>
      </c>
    </row>
    <row r="16" spans="1:3" x14ac:dyDescent="0.3">
      <c r="A16" s="5" t="s">
        <v>182</v>
      </c>
      <c r="B16" s="1">
        <v>2</v>
      </c>
      <c r="C16" s="6">
        <v>8</v>
      </c>
    </row>
    <row r="17" spans="1:3" x14ac:dyDescent="0.3">
      <c r="A17" s="5" t="s">
        <v>183</v>
      </c>
      <c r="B17" s="1">
        <v>3</v>
      </c>
      <c r="C17" s="6">
        <v>7</v>
      </c>
    </row>
    <row r="18" spans="1:3" x14ac:dyDescent="0.3">
      <c r="A18" s="5" t="s">
        <v>184</v>
      </c>
      <c r="B18" s="1">
        <v>4</v>
      </c>
      <c r="C18" s="6">
        <v>6</v>
      </c>
    </row>
    <row r="19" spans="1:3" x14ac:dyDescent="0.3">
      <c r="A19" s="5" t="s">
        <v>42</v>
      </c>
      <c r="B19" s="1">
        <v>2</v>
      </c>
      <c r="C19" s="6">
        <v>8</v>
      </c>
    </row>
    <row r="20" spans="1:3" x14ac:dyDescent="0.3">
      <c r="A20" s="5" t="s">
        <v>185</v>
      </c>
      <c r="B20" s="1">
        <v>3</v>
      </c>
      <c r="C20" s="6">
        <v>3</v>
      </c>
    </row>
    <row r="21" spans="1:3" ht="15" thickBot="1" x14ac:dyDescent="0.35">
      <c r="A21" s="49" t="s">
        <v>186</v>
      </c>
      <c r="B21" s="50">
        <v>5</v>
      </c>
      <c r="C21" s="51">
        <v>5</v>
      </c>
    </row>
    <row r="22" spans="1:3" ht="16.8" thickBot="1" x14ac:dyDescent="0.35">
      <c r="A22" s="55" t="s">
        <v>187</v>
      </c>
      <c r="B22" s="58"/>
      <c r="C22" s="59"/>
    </row>
    <row r="23" spans="1:3" x14ac:dyDescent="0.3">
      <c r="A23" s="3" t="s">
        <v>60</v>
      </c>
      <c r="B23" s="2">
        <v>3</v>
      </c>
      <c r="C23" s="4">
        <v>7</v>
      </c>
    </row>
    <row r="24" spans="1:3" x14ac:dyDescent="0.3">
      <c r="A24" s="5" t="s">
        <v>188</v>
      </c>
      <c r="B24" s="1">
        <v>1</v>
      </c>
      <c r="C24" s="6">
        <v>9</v>
      </c>
    </row>
    <row r="25" spans="1:3" x14ac:dyDescent="0.3">
      <c r="A25" s="5" t="s">
        <v>189</v>
      </c>
      <c r="B25" s="1">
        <v>4</v>
      </c>
      <c r="C25" s="6">
        <v>6</v>
      </c>
    </row>
    <row r="26" spans="1:3" x14ac:dyDescent="0.3">
      <c r="A26" s="5" t="s">
        <v>190</v>
      </c>
      <c r="B26" s="1">
        <v>1</v>
      </c>
      <c r="C26" s="6">
        <v>9</v>
      </c>
    </row>
    <row r="27" spans="1:3" x14ac:dyDescent="0.3">
      <c r="A27" s="5" t="s">
        <v>191</v>
      </c>
      <c r="B27" s="1">
        <v>2</v>
      </c>
      <c r="C27" s="6">
        <v>8</v>
      </c>
    </row>
    <row r="28" spans="1:3" x14ac:dyDescent="0.3">
      <c r="A28" s="5" t="s">
        <v>192</v>
      </c>
      <c r="B28" s="1">
        <v>6</v>
      </c>
      <c r="C28" s="6">
        <v>4</v>
      </c>
    </row>
    <row r="29" spans="1:3" x14ac:dyDescent="0.3">
      <c r="A29" s="5" t="s">
        <v>78</v>
      </c>
      <c r="B29" s="1">
        <v>1</v>
      </c>
      <c r="C29" s="6">
        <v>9</v>
      </c>
    </row>
    <row r="30" spans="1:3" x14ac:dyDescent="0.3">
      <c r="A30" s="5" t="s">
        <v>193</v>
      </c>
      <c r="B30" s="1">
        <v>2</v>
      </c>
      <c r="C30" s="6">
        <v>8</v>
      </c>
    </row>
    <row r="31" spans="1:3" ht="15" thickBot="1" x14ac:dyDescent="0.35">
      <c r="A31" s="49" t="s">
        <v>194</v>
      </c>
      <c r="B31" s="50">
        <v>2</v>
      </c>
      <c r="C31" s="51">
        <v>8</v>
      </c>
    </row>
    <row r="32" spans="1:3" ht="15" thickBot="1" x14ac:dyDescent="0.35">
      <c r="A32" s="55" t="s">
        <v>195</v>
      </c>
      <c r="B32" s="58"/>
      <c r="C32" s="59"/>
    </row>
    <row r="33" spans="1:3" x14ac:dyDescent="0.3">
      <c r="A33" s="3" t="s">
        <v>196</v>
      </c>
      <c r="B33" s="2">
        <v>7</v>
      </c>
      <c r="C33" s="4">
        <v>3</v>
      </c>
    </row>
    <row r="34" spans="1:3" x14ac:dyDescent="0.3">
      <c r="A34" s="5" t="s">
        <v>197</v>
      </c>
      <c r="B34" s="1">
        <v>6</v>
      </c>
      <c r="C34" s="6">
        <v>4</v>
      </c>
    </row>
    <row r="35" spans="1:3" x14ac:dyDescent="0.3">
      <c r="A35" s="5" t="s">
        <v>198</v>
      </c>
      <c r="B35" s="1">
        <v>8</v>
      </c>
      <c r="C35" s="6">
        <v>2</v>
      </c>
    </row>
    <row r="36" spans="1:3" x14ac:dyDescent="0.3">
      <c r="A36" s="5" t="s">
        <v>199</v>
      </c>
      <c r="B36" s="1">
        <v>9</v>
      </c>
      <c r="C36" s="6">
        <v>1</v>
      </c>
    </row>
    <row r="37" spans="1:3" x14ac:dyDescent="0.3">
      <c r="A37" s="5" t="s">
        <v>200</v>
      </c>
      <c r="B37" s="1">
        <v>8</v>
      </c>
      <c r="C37" s="6">
        <v>2</v>
      </c>
    </row>
    <row r="38" spans="1:3" x14ac:dyDescent="0.3">
      <c r="A38" s="5" t="s">
        <v>201</v>
      </c>
      <c r="B38" s="1">
        <v>9</v>
      </c>
      <c r="C38" s="6">
        <v>1</v>
      </c>
    </row>
    <row r="39" spans="1:3" x14ac:dyDescent="0.3">
      <c r="A39" s="5" t="s">
        <v>202</v>
      </c>
      <c r="B39" s="1">
        <v>7</v>
      </c>
      <c r="C39" s="6">
        <v>3</v>
      </c>
    </row>
    <row r="40" spans="1:3" x14ac:dyDescent="0.3">
      <c r="A40" s="5" t="s">
        <v>203</v>
      </c>
      <c r="B40" s="1">
        <v>10</v>
      </c>
      <c r="C40" s="6">
        <v>0</v>
      </c>
    </row>
    <row r="41" spans="1:3" ht="15" thickBot="1" x14ac:dyDescent="0.35">
      <c r="A41" s="49" t="s">
        <v>204</v>
      </c>
      <c r="B41" s="50">
        <v>9</v>
      </c>
      <c r="C41" s="51">
        <v>1</v>
      </c>
    </row>
    <row r="42" spans="1:3" ht="15" thickBot="1" x14ac:dyDescent="0.35">
      <c r="A42" s="55" t="s">
        <v>205</v>
      </c>
      <c r="B42" s="58"/>
      <c r="C42" s="59"/>
    </row>
    <row r="43" spans="1:3" x14ac:dyDescent="0.3">
      <c r="A43" s="3" t="s">
        <v>196</v>
      </c>
      <c r="B43" s="2">
        <v>10</v>
      </c>
      <c r="C43" s="4">
        <v>0</v>
      </c>
    </row>
    <row r="44" spans="1:3" x14ac:dyDescent="0.3">
      <c r="A44" s="5" t="s">
        <v>206</v>
      </c>
      <c r="B44" s="1">
        <v>10</v>
      </c>
      <c r="C44" s="6">
        <v>0</v>
      </c>
    </row>
    <row r="45" spans="1:3" x14ac:dyDescent="0.3">
      <c r="A45" s="5" t="s">
        <v>207</v>
      </c>
      <c r="B45" s="1">
        <v>10</v>
      </c>
      <c r="C45" s="6">
        <v>0</v>
      </c>
    </row>
    <row r="46" spans="1:3" x14ac:dyDescent="0.3">
      <c r="A46" s="5" t="s">
        <v>208</v>
      </c>
      <c r="B46" s="1">
        <v>6</v>
      </c>
      <c r="C46" s="6">
        <v>4</v>
      </c>
    </row>
    <row r="47" spans="1:3" x14ac:dyDescent="0.3">
      <c r="A47" s="5" t="s">
        <v>209</v>
      </c>
      <c r="B47" s="1">
        <v>10</v>
      </c>
      <c r="C47" s="6">
        <v>0</v>
      </c>
    </row>
    <row r="48" spans="1:3" x14ac:dyDescent="0.3">
      <c r="A48" s="5" t="s">
        <v>210</v>
      </c>
      <c r="B48" s="1">
        <v>10</v>
      </c>
      <c r="C48" s="6">
        <v>0</v>
      </c>
    </row>
    <row r="49" spans="1:3" x14ac:dyDescent="0.3">
      <c r="A49" s="5" t="s">
        <v>211</v>
      </c>
      <c r="B49" s="1">
        <v>8</v>
      </c>
      <c r="C49" s="6">
        <v>2</v>
      </c>
    </row>
    <row r="50" spans="1:3" x14ac:dyDescent="0.3">
      <c r="A50" s="5" t="s">
        <v>212</v>
      </c>
      <c r="B50" s="1">
        <v>10</v>
      </c>
      <c r="C50" s="6">
        <v>0</v>
      </c>
    </row>
    <row r="51" spans="1:3" ht="15" thickBot="1" x14ac:dyDescent="0.35">
      <c r="A51" s="7" t="s">
        <v>213</v>
      </c>
      <c r="B51" s="8">
        <v>10</v>
      </c>
      <c r="C51" s="9">
        <v>0</v>
      </c>
    </row>
    <row r="53" spans="1:3" x14ac:dyDescent="0.3">
      <c r="A53" s="66" t="s">
        <v>214</v>
      </c>
      <c r="B53" s="66"/>
      <c r="C53" s="66"/>
    </row>
    <row r="54" spans="1:3" x14ac:dyDescent="0.3">
      <c r="A54" s="65" t="s">
        <v>215</v>
      </c>
      <c r="B54" s="65"/>
      <c r="C54" s="65"/>
    </row>
    <row r="57" spans="1:3" x14ac:dyDescent="0.3">
      <c r="A57" t="s">
        <v>216</v>
      </c>
    </row>
    <row r="58" spans="1:3" x14ac:dyDescent="0.3">
      <c r="A58" t="s">
        <v>217</v>
      </c>
    </row>
    <row r="59" spans="1:3" x14ac:dyDescent="0.3">
      <c r="A59" t="s">
        <v>218</v>
      </c>
    </row>
  </sheetData>
  <mergeCells count="7">
    <mergeCell ref="A54:C54"/>
    <mergeCell ref="A1:C1"/>
    <mergeCell ref="A12:C12"/>
    <mergeCell ref="A22:C22"/>
    <mergeCell ref="A32:C32"/>
    <mergeCell ref="A42:C42"/>
    <mergeCell ref="A53:C53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Plant height</vt:lpstr>
      <vt:lpstr>Number of Leaves</vt:lpstr>
      <vt:lpstr>Dry, Wet weight &amp; Root length</vt:lpstr>
      <vt:lpstr>Endophytic colonization</vt:lpstr>
      <vt:lpstr>Secondary metabolites</vt:lpstr>
      <vt:lpstr>Antioxidants</vt:lpstr>
      <vt:lpstr>Toxicity test</vt:lpstr>
      <vt:lpstr>Toxicity of extracts of AuNPs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Neo Macuphe</dc:creator>
  <cp:lastModifiedBy>Felix Nchu</cp:lastModifiedBy>
  <dcterms:created xsi:type="dcterms:W3CDTF">2018-02-06T08:48:01Z</dcterms:created>
  <dcterms:modified xsi:type="dcterms:W3CDTF">2023-07-27T12:53:29Z</dcterms:modified>
</cp:coreProperties>
</file>