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OVA\M-Eng 2021\Analysis\IC&amp;ICP\Actual Final Results 2021\"/>
    </mc:Choice>
  </mc:AlternateContent>
  <bookViews>
    <workbookView xWindow="240" yWindow="345" windowWidth="12435" windowHeight="6675" activeTab="4"/>
  </bookViews>
  <sheets>
    <sheet name="FA only " sheetId="1" r:id="rId1"/>
    <sheet name="Plot 1" sheetId="4" r:id="rId2"/>
    <sheet name="FA + Lime" sheetId="2" r:id="rId3"/>
    <sheet name="Plot 2" sheetId="5" r:id="rId4"/>
    <sheet name="FA + Lime + Al2(OH)3" sheetId="3" r:id="rId5"/>
  </sheets>
  <calcPr calcId="162913"/>
</workbook>
</file>

<file path=xl/calcChain.xml><?xml version="1.0" encoding="utf-8"?>
<calcChain xmlns="http://schemas.openxmlformats.org/spreadsheetml/2006/main">
  <c r="D26" i="4" l="1"/>
</calcChain>
</file>

<file path=xl/sharedStrings.xml><?xml version="1.0" encoding="utf-8"?>
<sst xmlns="http://schemas.openxmlformats.org/spreadsheetml/2006/main" count="560" uniqueCount="146">
  <si>
    <t>Parameter</t>
  </si>
  <si>
    <t>Raw AMD</t>
  </si>
  <si>
    <t xml:space="preserve">Treated AMD </t>
  </si>
  <si>
    <t>pH</t>
  </si>
  <si>
    <t>EC (uS/cm)</t>
  </si>
  <si>
    <t>Element (mg/L)</t>
  </si>
  <si>
    <t>Chloride</t>
  </si>
  <si>
    <t>Sulphate</t>
  </si>
  <si>
    <t>Al</t>
  </si>
  <si>
    <t>As</t>
  </si>
  <si>
    <t>Ba</t>
  </si>
  <si>
    <t>Ca</t>
  </si>
  <si>
    <t>Cd</t>
  </si>
  <si>
    <t>Co</t>
  </si>
  <si>
    <t>Cr</t>
  </si>
  <si>
    <t>Cu</t>
  </si>
  <si>
    <t>Fe</t>
  </si>
  <si>
    <t>K</t>
  </si>
  <si>
    <t>Mg</t>
  </si>
  <si>
    <t>Mn</t>
  </si>
  <si>
    <t>Mo</t>
  </si>
  <si>
    <t>Na</t>
  </si>
  <si>
    <t>Ni</t>
  </si>
  <si>
    <t>Pb</t>
  </si>
  <si>
    <t>Sb</t>
  </si>
  <si>
    <t>Se</t>
  </si>
  <si>
    <t>Sr</t>
  </si>
  <si>
    <t>Ti</t>
  </si>
  <si>
    <t>Tl</t>
  </si>
  <si>
    <t>U</t>
  </si>
  <si>
    <t>V</t>
  </si>
  <si>
    <t>Zn</t>
  </si>
  <si>
    <t>20 min</t>
  </si>
  <si>
    <t>40 min</t>
  </si>
  <si>
    <t xml:space="preserve">60 min </t>
  </si>
  <si>
    <t>70 min</t>
  </si>
  <si>
    <t>60 min</t>
  </si>
  <si>
    <t>143 kg FA</t>
  </si>
  <si>
    <t>130 min</t>
  </si>
  <si>
    <t>90 min</t>
  </si>
  <si>
    <t>110 min</t>
  </si>
  <si>
    <t>150 min</t>
  </si>
  <si>
    <t>170 min</t>
  </si>
  <si>
    <t>195 min</t>
  </si>
  <si>
    <t>&lt; -0.19</t>
  </si>
  <si>
    <t>&lt; -0.13</t>
  </si>
  <si>
    <t>&lt; -0.06</t>
  </si>
  <si>
    <t>Treated AMD</t>
  </si>
  <si>
    <t>0 min</t>
  </si>
  <si>
    <t>167 kg</t>
  </si>
  <si>
    <t>200 kg</t>
  </si>
  <si>
    <t>0.5 kg</t>
  </si>
  <si>
    <t xml:space="preserve">1 kg </t>
  </si>
  <si>
    <t>1.5 kg</t>
  </si>
  <si>
    <t xml:space="preserve">0.3 kg </t>
  </si>
  <si>
    <t>No CO2</t>
  </si>
  <si>
    <t>&lt; 0.20</t>
  </si>
  <si>
    <t>&lt; -0.09</t>
  </si>
  <si>
    <t>&lt; -0.08</t>
  </si>
  <si>
    <t>&lt; -0.14</t>
  </si>
  <si>
    <t>&lt; -0.11</t>
  </si>
  <si>
    <t>&lt; 0.009</t>
  </si>
  <si>
    <t>&lt; -0.75</t>
  </si>
  <si>
    <t>&lt; 1.40</t>
  </si>
  <si>
    <t>&lt; -0.32</t>
  </si>
  <si>
    <t>&lt; -6.99</t>
  </si>
  <si>
    <t>&lt; 0.56</t>
  </si>
  <si>
    <t>&lt; -0.26</t>
  </si>
  <si>
    <t>&lt; -5.36</t>
  </si>
  <si>
    <t>&lt; 0.07</t>
  </si>
  <si>
    <t>&lt; -0.55</t>
  </si>
  <si>
    <t>&lt; -0.85</t>
  </si>
  <si>
    <t>&lt; 1.13</t>
  </si>
  <si>
    <t>&lt; -0.60</t>
  </si>
  <si>
    <t>&lt; -3.30</t>
  </si>
  <si>
    <t>&lt; -0.12</t>
  </si>
  <si>
    <t>&lt; 0.19</t>
  </si>
  <si>
    <t>&lt; -0.59</t>
  </si>
  <si>
    <t>&lt; -0.20</t>
  </si>
  <si>
    <t>&lt; -0.25</t>
  </si>
  <si>
    <t>&lt; 0.79</t>
  </si>
  <si>
    <t>&lt; -0.51</t>
  </si>
  <si>
    <t>&lt; -1.13</t>
  </si>
  <si>
    <t>&lt; -0.63</t>
  </si>
  <si>
    <t>&lt; 0.39</t>
  </si>
  <si>
    <t>&lt; -0.71</t>
  </si>
  <si>
    <t>&lt; -4.58</t>
  </si>
  <si>
    <t>&lt; 0.24</t>
  </si>
  <si>
    <t>&lt; -0.56</t>
  </si>
  <si>
    <t>8.4</t>
  </si>
  <si>
    <t>&lt; -0,002</t>
  </si>
  <si>
    <t>&lt; 0,019</t>
  </si>
  <si>
    <t>&lt; 0,001</t>
  </si>
  <si>
    <t>&lt; 0,000</t>
  </si>
  <si>
    <t>&lt; 1.73</t>
  </si>
  <si>
    <t>&lt; 1.428</t>
  </si>
  <si>
    <t>&lt; -0.0755</t>
  </si>
  <si>
    <t>&lt; 1.274</t>
  </si>
  <si>
    <t>&lt; -0.165</t>
  </si>
  <si>
    <t>&lt; 1.641</t>
  </si>
  <si>
    <t>&lt; -0.1714</t>
  </si>
  <si>
    <t>&lt; 1.706</t>
  </si>
  <si>
    <t>&lt; -0.198</t>
  </si>
  <si>
    <t>&lt; 0.8809</t>
  </si>
  <si>
    <t>&lt; 1.631</t>
  </si>
  <si>
    <t>&lt; -0.158</t>
  </si>
  <si>
    <t>&lt; -0.1427</t>
  </si>
  <si>
    <t>&lt; 0.3018</t>
  </si>
  <si>
    <t>&lt; -0.1748</t>
  </si>
  <si>
    <t>&lt; 0.364</t>
  </si>
  <si>
    <t>&lt; 0.0892</t>
  </si>
  <si>
    <t>&lt; 0.5006</t>
  </si>
  <si>
    <t>&lt; -019959</t>
  </si>
  <si>
    <t>&lt; 0.1817</t>
  </si>
  <si>
    <t>&lt; 0.3795</t>
  </si>
  <si>
    <t>&lt; 0.3000</t>
  </si>
  <si>
    <t>&lt; 0.608</t>
  </si>
  <si>
    <t>&lt; 0.005</t>
  </si>
  <si>
    <t xml:space="preserve">&lt; 0.005 </t>
  </si>
  <si>
    <t>100 min</t>
  </si>
  <si>
    <t>1.4.6</t>
  </si>
  <si>
    <t>Concentration (mg/L)</t>
  </si>
  <si>
    <t>Conc. (mg/L)</t>
  </si>
  <si>
    <t>Time (min)</t>
  </si>
  <si>
    <r>
      <t>Cl</t>
    </r>
    <r>
      <rPr>
        <vertAlign val="superscript"/>
        <sz val="10"/>
        <color theme="1"/>
        <rFont val="Arial"/>
        <family val="2"/>
      </rPr>
      <t>-</t>
    </r>
  </si>
  <si>
    <t>&lt; -0,01</t>
  </si>
  <si>
    <t>&lt; 0,55</t>
  </si>
  <si>
    <t>&lt; 0,09</t>
  </si>
  <si>
    <t>&lt; -0,06</t>
  </si>
  <si>
    <t>&lt; -0,15</t>
  </si>
  <si>
    <t>&lt; -0,13</t>
  </si>
  <si>
    <t>&lt; 0,37</t>
  </si>
  <si>
    <t>&lt; 0,21</t>
  </si>
  <si>
    <t>&lt; 0,26</t>
  </si>
  <si>
    <t>&lt; 0,000013</t>
  </si>
  <si>
    <t>&lt; 0,01</t>
  </si>
  <si>
    <t>167 kg FA</t>
  </si>
  <si>
    <t>200 kg FA</t>
  </si>
  <si>
    <t xml:space="preserve">pH </t>
  </si>
  <si>
    <t xml:space="preserve">pH  </t>
  </si>
  <si>
    <t>0,5 kg Lime</t>
  </si>
  <si>
    <t>1 kg Lime</t>
  </si>
  <si>
    <t xml:space="preserve">1,5 kg Lime </t>
  </si>
  <si>
    <t xml:space="preserve">Sulphate </t>
  </si>
  <si>
    <t xml:space="preserve"> </t>
  </si>
  <si>
    <t>EC (mS/cm)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</si>
</sst>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/>
    <xf numFmtId="0" fontId="0" fillId="0" borderId="10" xfId="0" applyBorder="1"/>
    <xf numFmtId="0" fontId="2" fillId="0" borderId="0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1" fontId="2" fillId="0" borderId="10" xfId="0" applyNumberFormat="1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7752975052875"/>
          <c:y val="0.10698645427942197"/>
          <c:w val="0.73815885635654754"/>
          <c:h val="0.691931497068613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1'!$C$5</c:f>
              <c:strCache>
                <c:ptCount val="1"/>
                <c:pt idx="0">
                  <c:v>Sulphate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1'!$C$6:$C$10</c:f>
              <c:numCache>
                <c:formatCode>General</c:formatCode>
                <c:ptCount val="5"/>
                <c:pt idx="0" formatCode="0">
                  <c:v>2680</c:v>
                </c:pt>
                <c:pt idx="1">
                  <c:v>1795.05</c:v>
                </c:pt>
                <c:pt idx="2">
                  <c:v>1539.21</c:v>
                </c:pt>
                <c:pt idx="3" formatCode="0.00">
                  <c:v>1516.4</c:v>
                </c:pt>
                <c:pt idx="4" formatCode="0.00">
                  <c:v>1534.62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27-4309-9AA5-128E9C17F59B}"/>
            </c:ext>
          </c:extLst>
        </c:ser>
        <c:ser>
          <c:idx val="1"/>
          <c:order val="1"/>
          <c:tx>
            <c:strRef>
              <c:f>'Plot 1'!$D$5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1'!$D$6:$D$10</c:f>
              <c:numCache>
                <c:formatCode>0.00</c:formatCode>
                <c:ptCount val="5"/>
                <c:pt idx="0">
                  <c:v>219.6</c:v>
                </c:pt>
                <c:pt idx="1">
                  <c:v>461.23</c:v>
                </c:pt>
                <c:pt idx="2" formatCode="General">
                  <c:v>416.69</c:v>
                </c:pt>
                <c:pt idx="3" formatCode="General">
                  <c:v>456.71</c:v>
                </c:pt>
                <c:pt idx="4">
                  <c:v>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27-4309-9AA5-128E9C17F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41263"/>
        <c:axId val="107139599"/>
      </c:scatterChart>
      <c:scatterChart>
        <c:scatterStyle val="lineMarker"/>
        <c:varyColors val="0"/>
        <c:ser>
          <c:idx val="2"/>
          <c:order val="2"/>
          <c:tx>
            <c:strRef>
              <c:f>'Plot 1'!$E$5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1'!$E$6:$E$10</c:f>
              <c:numCache>
                <c:formatCode>0.00</c:formatCode>
                <c:ptCount val="5"/>
                <c:pt idx="0" formatCode="General">
                  <c:v>256.11</c:v>
                </c:pt>
                <c:pt idx="1">
                  <c:v>30.219000000000001</c:v>
                </c:pt>
                <c:pt idx="2">
                  <c:v>26.602</c:v>
                </c:pt>
                <c:pt idx="3">
                  <c:v>26.263999999999999</c:v>
                </c:pt>
                <c:pt idx="4">
                  <c:v>26.161000000000001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27-4309-9AA5-128E9C17F59B}"/>
            </c:ext>
          </c:extLst>
        </c:ser>
        <c:ser>
          <c:idx val="3"/>
          <c:order val="3"/>
          <c:tx>
            <c:strRef>
              <c:f>'Plot 1'!$F$5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1'!$F$6:$F$10</c:f>
              <c:numCache>
                <c:formatCode>0.00</c:formatCode>
                <c:ptCount val="5"/>
                <c:pt idx="0" formatCode="General">
                  <c:v>209.81</c:v>
                </c:pt>
                <c:pt idx="1">
                  <c:v>5.9267000000000003</c:v>
                </c:pt>
                <c:pt idx="2">
                  <c:v>1.7067000000000001</c:v>
                </c:pt>
                <c:pt idx="3">
                  <c:v>1.2068000000000001</c:v>
                </c:pt>
                <c:pt idx="4">
                  <c:v>0.40739999999999998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A27-4309-9AA5-128E9C17F59B}"/>
            </c:ext>
          </c:extLst>
        </c:ser>
        <c:ser>
          <c:idx val="4"/>
          <c:order val="4"/>
          <c:tx>
            <c:strRef>
              <c:f>'Plot 1'!$G$5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1'!$G$6:$G$10</c:f>
              <c:numCache>
                <c:formatCode>General</c:formatCode>
                <c:ptCount val="5"/>
                <c:pt idx="0" formatCode="0.00">
                  <c:v>120</c:v>
                </c:pt>
                <c:pt idx="1">
                  <c:v>8.15</c:v>
                </c:pt>
                <c:pt idx="2" formatCode="0.00">
                  <c:v>5.7663000000000002</c:v>
                </c:pt>
                <c:pt idx="3" formatCode="0.00">
                  <c:v>4.0880999999999998</c:v>
                </c:pt>
                <c:pt idx="4" formatCode="0.00">
                  <c:v>3.4468000000000001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A27-4309-9AA5-128E9C17F59B}"/>
            </c:ext>
          </c:extLst>
        </c:ser>
        <c:ser>
          <c:idx val="5"/>
          <c:order val="5"/>
          <c:tx>
            <c:strRef>
              <c:f>'Plot 1'!$H$5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1'!$B$6:$B$10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1'!$H$6:$H$10</c:f>
              <c:numCache>
                <c:formatCode>0.00</c:formatCode>
                <c:ptCount val="5"/>
                <c:pt idx="0" formatCode="General">
                  <c:v>62.84</c:v>
                </c:pt>
                <c:pt idx="1">
                  <c:v>5.7895300000000001</c:v>
                </c:pt>
                <c:pt idx="2">
                  <c:v>3.7017699999999998</c:v>
                </c:pt>
                <c:pt idx="3">
                  <c:v>2.07151</c:v>
                </c:pt>
                <c:pt idx="4">
                  <c:v>1.50261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A27-4309-9AA5-128E9C17F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52847"/>
        <c:axId val="107835711"/>
      </c:scatterChart>
      <c:valAx>
        <c:axId val="107141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139599"/>
        <c:crosses val="autoZero"/>
        <c:crossBetween val="midCat"/>
      </c:valAx>
      <c:valAx>
        <c:axId val="10713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1.0337639833855721E-2"/>
              <c:y val="0.198648042557898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141263"/>
        <c:crosses val="autoZero"/>
        <c:crossBetween val="midCat"/>
      </c:valAx>
      <c:valAx>
        <c:axId val="107835711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5047779221772033"/>
              <c:y val="0.21397371305598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8552847"/>
        <c:crosses val="max"/>
        <c:crossBetween val="midCat"/>
      </c:valAx>
      <c:valAx>
        <c:axId val="1185528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8357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853364931325332"/>
          <c:y val="6.3048440783982458E-3"/>
          <c:w val="0.76852799225339541"/>
          <c:h val="8.71684717571223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79396325459316"/>
          <c:y val="7.4816315006141415E-2"/>
          <c:w val="0.81928871391076119"/>
          <c:h val="0.720979327890285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2'!$C$28</c:f>
              <c:strCache>
                <c:ptCount val="1"/>
                <c:pt idx="0">
                  <c:v>pH 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'Plot 2'!$B$29:$B$40</c:f>
              <c:numCache>
                <c:formatCode>General</c:formatCode>
                <c:ptCount val="12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</c:numCache>
            </c:numRef>
          </c:xVal>
          <c:yVal>
            <c:numRef>
              <c:f>'Plot 2'!$C$29:$C$40</c:f>
              <c:numCache>
                <c:formatCode>0.0</c:formatCode>
                <c:ptCount val="12"/>
                <c:pt idx="0" formatCode="0">
                  <c:v>2</c:v>
                </c:pt>
                <c:pt idx="1">
                  <c:v>5.8</c:v>
                </c:pt>
                <c:pt idx="2">
                  <c:v>6.3</c:v>
                </c:pt>
                <c:pt idx="3">
                  <c:v>7</c:v>
                </c:pt>
                <c:pt idx="4">
                  <c:v>7.7</c:v>
                </c:pt>
                <c:pt idx="5">
                  <c:v>7.6</c:v>
                </c:pt>
                <c:pt idx="6">
                  <c:v>8.1999999999999993</c:v>
                </c:pt>
                <c:pt idx="7">
                  <c:v>8.4</c:v>
                </c:pt>
                <c:pt idx="8">
                  <c:v>9</c:v>
                </c:pt>
                <c:pt idx="9">
                  <c:v>9.6999999999999993</c:v>
                </c:pt>
                <c:pt idx="10">
                  <c:v>9.6999999999999993</c:v>
                </c:pt>
                <c:pt idx="11">
                  <c:v>9.6999999999999993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15-47E9-BE3A-6758E71FCF88}"/>
            </c:ext>
          </c:extLst>
        </c:ser>
        <c:ser>
          <c:idx val="1"/>
          <c:order val="1"/>
          <c:tx>
            <c:strRef>
              <c:f>'Plot 2'!$D$28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'Plot 2'!$B$29:$B$40</c:f>
              <c:numCache>
                <c:formatCode>General</c:formatCode>
                <c:ptCount val="12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</c:numCache>
            </c:numRef>
          </c:xVal>
          <c:yVal>
            <c:numRef>
              <c:f>'Plot 2'!$D$29:$D$40</c:f>
              <c:numCache>
                <c:formatCode>0.00</c:formatCode>
                <c:ptCount val="12"/>
                <c:pt idx="0">
                  <c:v>4.9400000000000004</c:v>
                </c:pt>
                <c:pt idx="1">
                  <c:v>3.81</c:v>
                </c:pt>
                <c:pt idx="2">
                  <c:v>3.26</c:v>
                </c:pt>
                <c:pt idx="3">
                  <c:v>3.45</c:v>
                </c:pt>
                <c:pt idx="4">
                  <c:v>3.33</c:v>
                </c:pt>
                <c:pt idx="5">
                  <c:v>3.47</c:v>
                </c:pt>
                <c:pt idx="6">
                  <c:v>3.58</c:v>
                </c:pt>
                <c:pt idx="7">
                  <c:v>2.931</c:v>
                </c:pt>
                <c:pt idx="8">
                  <c:v>3.21</c:v>
                </c:pt>
                <c:pt idx="9">
                  <c:v>3.28</c:v>
                </c:pt>
                <c:pt idx="10">
                  <c:v>2.8450000000000002</c:v>
                </c:pt>
                <c:pt idx="11">
                  <c:v>2.4470000000000001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0C-4D09-9699-C5EA246D8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184304"/>
        <c:axId val="724185136"/>
      </c:scatterChart>
      <c:valAx>
        <c:axId val="72418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3697987751531053"/>
              <c:y val="0.901135583741884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4185136"/>
        <c:crosses val="autoZero"/>
        <c:crossBetween val="midCat"/>
      </c:valAx>
      <c:valAx>
        <c:axId val="72418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 EC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6341360167339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4184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24934383202104"/>
          <c:y val="0.33460481795187602"/>
          <c:w val="0.26386176727909011"/>
          <c:h val="0.175813290794353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9396325459316"/>
          <c:y val="6.1238678296609124E-2"/>
          <c:w val="0.81095538057742766"/>
          <c:h val="0.73159793059733358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2'!$Q$28</c:f>
              <c:strCache>
                <c:ptCount val="1"/>
                <c:pt idx="0">
                  <c:v>pH  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'Plot 2'!$P$29:$P$42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2'!$Q$29:$Q$42</c:f>
              <c:numCache>
                <c:formatCode>0.0</c:formatCode>
                <c:ptCount val="14"/>
                <c:pt idx="0" formatCode="0">
                  <c:v>2</c:v>
                </c:pt>
                <c:pt idx="1">
                  <c:v>5.5</c:v>
                </c:pt>
                <c:pt idx="2">
                  <c:v>6.5</c:v>
                </c:pt>
                <c:pt idx="3">
                  <c:v>6.9</c:v>
                </c:pt>
                <c:pt idx="4">
                  <c:v>7.6</c:v>
                </c:pt>
                <c:pt idx="5">
                  <c:v>7.9</c:v>
                </c:pt>
                <c:pt idx="6">
                  <c:v>8</c:v>
                </c:pt>
                <c:pt idx="7">
                  <c:v>8.4</c:v>
                </c:pt>
                <c:pt idx="8">
                  <c:v>10.5</c:v>
                </c:pt>
                <c:pt idx="9">
                  <c:v>11</c:v>
                </c:pt>
                <c:pt idx="10">
                  <c:v>11.4</c:v>
                </c:pt>
                <c:pt idx="11">
                  <c:v>11.5</c:v>
                </c:pt>
                <c:pt idx="12" formatCode="General">
                  <c:v>11.5</c:v>
                </c:pt>
                <c:pt idx="13" formatCode="General">
                  <c:v>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4A-4D0F-874C-E671D5CD27CB}"/>
            </c:ext>
          </c:extLst>
        </c:ser>
        <c:ser>
          <c:idx val="1"/>
          <c:order val="1"/>
          <c:tx>
            <c:strRef>
              <c:f>'Plot 2'!$R$28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'Plot 2'!$P$29:$P$42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2'!$R$29:$R$42</c:f>
              <c:numCache>
                <c:formatCode>General</c:formatCode>
                <c:ptCount val="14"/>
                <c:pt idx="0">
                  <c:v>4.9400000000000004</c:v>
                </c:pt>
                <c:pt idx="1">
                  <c:v>3.78</c:v>
                </c:pt>
                <c:pt idx="2">
                  <c:v>3.74</c:v>
                </c:pt>
                <c:pt idx="3">
                  <c:v>3.69</c:v>
                </c:pt>
                <c:pt idx="4">
                  <c:v>3.66</c:v>
                </c:pt>
                <c:pt idx="5">
                  <c:v>3.63</c:v>
                </c:pt>
                <c:pt idx="6">
                  <c:v>3.56</c:v>
                </c:pt>
                <c:pt idx="7">
                  <c:v>3.59</c:v>
                </c:pt>
                <c:pt idx="8">
                  <c:v>3.46</c:v>
                </c:pt>
                <c:pt idx="9">
                  <c:v>3.61</c:v>
                </c:pt>
                <c:pt idx="10">
                  <c:v>3.39</c:v>
                </c:pt>
                <c:pt idx="11" formatCode="0.00">
                  <c:v>2.4950000000000001</c:v>
                </c:pt>
                <c:pt idx="12" formatCode="0.00">
                  <c:v>2.2229999999999999</c:v>
                </c:pt>
                <c:pt idx="13" formatCode="0.00">
                  <c:v>2.121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BD-46EF-BBAC-BA2F69B3A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129296"/>
        <c:axId val="695132208"/>
      </c:scatterChart>
      <c:valAx>
        <c:axId val="69512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3836876640419947"/>
              <c:y val="0.897007677410248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5132208"/>
        <c:crosses val="autoZero"/>
        <c:crossBetween val="midCat"/>
      </c:valAx>
      <c:valAx>
        <c:axId val="69513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5129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780489938757655"/>
          <c:y val="0.30543064774477718"/>
          <c:w val="0.21941732283464566"/>
          <c:h val="0.222124127337875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9396325459316"/>
          <c:y val="7.8124967960561037E-2"/>
          <c:w val="0.81648381452318464"/>
          <c:h val="0.722855674681891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2'!$AE$28</c:f>
              <c:strCache>
                <c:ptCount val="1"/>
                <c:pt idx="0">
                  <c:v>pH  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'Plot 2'!$AD$29:$AD$42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2'!$AE$29:$AE$42</c:f>
              <c:numCache>
                <c:formatCode>0.00</c:formatCode>
                <c:ptCount val="14"/>
                <c:pt idx="0" formatCode="0">
                  <c:v>2</c:v>
                </c:pt>
                <c:pt idx="1">
                  <c:v>4.0999999999999996</c:v>
                </c:pt>
                <c:pt idx="2">
                  <c:v>5.9</c:v>
                </c:pt>
                <c:pt idx="3">
                  <c:v>6.1</c:v>
                </c:pt>
                <c:pt idx="4">
                  <c:v>6.3</c:v>
                </c:pt>
                <c:pt idx="5">
                  <c:v>7.2</c:v>
                </c:pt>
                <c:pt idx="6">
                  <c:v>7</c:v>
                </c:pt>
                <c:pt idx="7">
                  <c:v>7.5</c:v>
                </c:pt>
                <c:pt idx="8">
                  <c:v>10.8</c:v>
                </c:pt>
                <c:pt idx="9">
                  <c:v>11.4</c:v>
                </c:pt>
                <c:pt idx="10">
                  <c:v>11.9</c:v>
                </c:pt>
                <c:pt idx="11">
                  <c:v>11.8</c:v>
                </c:pt>
                <c:pt idx="12">
                  <c:v>11.8</c:v>
                </c:pt>
                <c:pt idx="13">
                  <c:v>9.1999999999999993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C8-4948-8DAC-ABAE9469FBBB}"/>
            </c:ext>
          </c:extLst>
        </c:ser>
        <c:ser>
          <c:idx val="1"/>
          <c:order val="1"/>
          <c:tx>
            <c:strRef>
              <c:f>'Plot 2'!$AF$28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'Plot 2'!$AD$29:$AD$42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'Plot 2'!$AF$29:$AF$42</c:f>
              <c:numCache>
                <c:formatCode>0.00</c:formatCode>
                <c:ptCount val="14"/>
                <c:pt idx="0" formatCode="General">
                  <c:v>4.9400000000000004</c:v>
                </c:pt>
                <c:pt idx="1">
                  <c:v>3.74</c:v>
                </c:pt>
                <c:pt idx="2" formatCode="General">
                  <c:v>3.76</c:v>
                </c:pt>
                <c:pt idx="3" formatCode="General">
                  <c:v>3.76</c:v>
                </c:pt>
                <c:pt idx="4" formatCode="General">
                  <c:v>3.74</c:v>
                </c:pt>
                <c:pt idx="5" formatCode="General">
                  <c:v>3.69</c:v>
                </c:pt>
                <c:pt idx="6">
                  <c:v>3.7</c:v>
                </c:pt>
                <c:pt idx="7" formatCode="General">
                  <c:v>3.65</c:v>
                </c:pt>
                <c:pt idx="8">
                  <c:v>3.6</c:v>
                </c:pt>
                <c:pt idx="9" formatCode="General">
                  <c:v>3.63</c:v>
                </c:pt>
                <c:pt idx="10" formatCode="General">
                  <c:v>3.44</c:v>
                </c:pt>
                <c:pt idx="11">
                  <c:v>2.8</c:v>
                </c:pt>
                <c:pt idx="12">
                  <c:v>2.7240000000000002</c:v>
                </c:pt>
                <c:pt idx="13">
                  <c:v>2.4550000000000001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C8-40F5-BB12-1B37A4B19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133456"/>
        <c:axId val="1033256400"/>
      </c:scatterChart>
      <c:valAx>
        <c:axId val="69513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3557742782152237"/>
              <c:y val="0.90077924016599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33256400"/>
        <c:crosses val="autoZero"/>
        <c:crossBetween val="midCat"/>
      </c:valAx>
      <c:valAx>
        <c:axId val="103325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</a:t>
                </a:r>
                <a:r>
                  <a:rPr lang="en-US" baseline="0"/>
                  <a:t> </a:t>
                </a:r>
                <a:r>
                  <a:rPr lang="en-US"/>
                  <a:t>and EC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3335493218711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513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447156605424327"/>
          <c:y val="0.30755441783365411"/>
          <c:w val="0.21941732283464566"/>
          <c:h val="0.22343248710938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32009335973003"/>
          <c:y val="0.11449013949917325"/>
          <c:w val="0.73951345688519854"/>
          <c:h val="0.715953645015960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'FA + Lime + Al2(OH)3'!$O$7</c:f>
              <c:strCache>
                <c:ptCount val="1"/>
                <c:pt idx="0">
                  <c:v>Sulphate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Al2(OH)3'!$O$8:$O$17</c:f>
              <c:numCache>
                <c:formatCode>0.00</c:formatCode>
                <c:ptCount val="10"/>
                <c:pt idx="0" formatCode="0">
                  <c:v>2179.61</c:v>
                </c:pt>
                <c:pt idx="1">
                  <c:v>1521.04</c:v>
                </c:pt>
                <c:pt idx="2">
                  <c:v>1398.91</c:v>
                </c:pt>
                <c:pt idx="3">
                  <c:v>1476.06</c:v>
                </c:pt>
                <c:pt idx="4">
                  <c:v>1476.38</c:v>
                </c:pt>
                <c:pt idx="5">
                  <c:v>894.8</c:v>
                </c:pt>
                <c:pt idx="6">
                  <c:v>516.57000000000005</c:v>
                </c:pt>
                <c:pt idx="7">
                  <c:v>509.95</c:v>
                </c:pt>
                <c:pt idx="8">
                  <c:v>526.92999999999995</c:v>
                </c:pt>
                <c:pt idx="9">
                  <c:v>544.66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24-4761-ACFE-A4E443D08B79}"/>
            </c:ext>
          </c:extLst>
        </c:ser>
        <c:ser>
          <c:idx val="1"/>
          <c:order val="1"/>
          <c:tx>
            <c:strRef>
              <c:f>'FA + Lime + Al2(OH)3'!$P$7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Al2(OH)3'!$P$8:$P$17</c:f>
              <c:numCache>
                <c:formatCode>0.00</c:formatCode>
                <c:ptCount val="10"/>
                <c:pt idx="0">
                  <c:v>512.26</c:v>
                </c:pt>
                <c:pt idx="1">
                  <c:v>496</c:v>
                </c:pt>
                <c:pt idx="2">
                  <c:v>475.4</c:v>
                </c:pt>
                <c:pt idx="3">
                  <c:v>472.7</c:v>
                </c:pt>
                <c:pt idx="4">
                  <c:v>509.3</c:v>
                </c:pt>
                <c:pt idx="5">
                  <c:v>450.9</c:v>
                </c:pt>
                <c:pt idx="6">
                  <c:v>566.5</c:v>
                </c:pt>
                <c:pt idx="7">
                  <c:v>580</c:v>
                </c:pt>
                <c:pt idx="8">
                  <c:v>601.5</c:v>
                </c:pt>
                <c:pt idx="9">
                  <c:v>562.40499999999997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24-4761-ACFE-A4E443D08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00559"/>
        <c:axId val="109503471"/>
      </c:scatterChart>
      <c:scatterChart>
        <c:scatterStyle val="lineMarker"/>
        <c:varyColors val="0"/>
        <c:ser>
          <c:idx val="2"/>
          <c:order val="2"/>
          <c:tx>
            <c:strRef>
              <c:f>'FA + Lime + Al2(OH)3'!$Q$7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Al2(OH)3'!$Q$8:$Q$17</c:f>
              <c:numCache>
                <c:formatCode>General</c:formatCode>
                <c:ptCount val="10"/>
                <c:pt idx="0" formatCode="0">
                  <c:v>296.36599999999999</c:v>
                </c:pt>
                <c:pt idx="1">
                  <c:v>32.04</c:v>
                </c:pt>
                <c:pt idx="2">
                  <c:v>32.74</c:v>
                </c:pt>
                <c:pt idx="3">
                  <c:v>29.53</c:v>
                </c:pt>
                <c:pt idx="4">
                  <c:v>32.31</c:v>
                </c:pt>
                <c:pt idx="5">
                  <c:v>0.18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0">
                  <c:v>3.835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24-4761-ACFE-A4E443D08B79}"/>
            </c:ext>
          </c:extLst>
        </c:ser>
        <c:ser>
          <c:idx val="3"/>
          <c:order val="3"/>
          <c:tx>
            <c:strRef>
              <c:f>'FA + Lime + Al2(OH)3'!$R$7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Al2(OH)3'!$R$8:$R$17</c:f>
              <c:numCache>
                <c:formatCode>0.00</c:formatCode>
                <c:ptCount val="10"/>
                <c:pt idx="0">
                  <c:v>236.69900000000001</c:v>
                </c:pt>
                <c:pt idx="1">
                  <c:v>2.6356999999999999</c:v>
                </c:pt>
                <c:pt idx="2">
                  <c:v>2.548</c:v>
                </c:pt>
                <c:pt idx="3">
                  <c:v>1.9790000000000001</c:v>
                </c:pt>
                <c:pt idx="4" formatCode="General">
                  <c:v>0</c:v>
                </c:pt>
                <c:pt idx="5">
                  <c:v>1.0449999999999999</c:v>
                </c:pt>
                <c:pt idx="6">
                  <c:v>1.8580000000000001</c:v>
                </c:pt>
                <c:pt idx="7">
                  <c:v>1.585</c:v>
                </c:pt>
                <c:pt idx="8">
                  <c:v>1.409</c:v>
                </c:pt>
                <c:pt idx="9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24-4761-ACFE-A4E443D08B79}"/>
            </c:ext>
          </c:extLst>
        </c:ser>
        <c:ser>
          <c:idx val="4"/>
          <c:order val="4"/>
          <c:tx>
            <c:strRef>
              <c:f>'FA + Lime + Al2(OH)3'!$S$7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Al2(OH)3'!$S$8:$S$17</c:f>
              <c:numCache>
                <c:formatCode>General</c:formatCode>
                <c:ptCount val="10"/>
                <c:pt idx="0" formatCode="0.00">
                  <c:v>165.881</c:v>
                </c:pt>
                <c:pt idx="1">
                  <c:v>18.690000000000001</c:v>
                </c:pt>
                <c:pt idx="2" formatCode="0.00">
                  <c:v>12.29</c:v>
                </c:pt>
                <c:pt idx="3">
                  <c:v>6.8630000000000004</c:v>
                </c:pt>
                <c:pt idx="4">
                  <c:v>5.26</c:v>
                </c:pt>
                <c:pt idx="5">
                  <c:v>2.34</c:v>
                </c:pt>
                <c:pt idx="6">
                  <c:v>1.69</c:v>
                </c:pt>
                <c:pt idx="7" formatCode="0.00">
                  <c:v>1.0505</c:v>
                </c:pt>
                <c:pt idx="8" formatCode="0.00">
                  <c:v>2.3361000000000001</c:v>
                </c:pt>
                <c:pt idx="9" formatCode="0.00">
                  <c:v>0.68799999999999994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24-4761-ACFE-A4E443D08B79}"/>
            </c:ext>
          </c:extLst>
        </c:ser>
        <c:ser>
          <c:idx val="5"/>
          <c:order val="5"/>
          <c:tx>
            <c:strRef>
              <c:f>'FA + Lime + Al2(OH)3'!$T$7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'FA + Lime + Al2(OH)3'!$N$8:$N$17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 formatCode="0">
                  <c:v>110</c:v>
                </c:pt>
                <c:pt idx="6">
                  <c:v>130</c:v>
                </c:pt>
                <c:pt idx="7">
                  <c:v>150</c:v>
                </c:pt>
                <c:pt idx="8" formatCode="0">
                  <c:v>170</c:v>
                </c:pt>
                <c:pt idx="9">
                  <c:v>195</c:v>
                </c:pt>
              </c:numCache>
            </c:numRef>
          </c:xVal>
          <c:yVal>
            <c:numRef>
              <c:f>'FA + Lime + Al2(OH)3'!$T$8:$T$17</c:f>
              <c:numCache>
                <c:formatCode>0.00</c:formatCode>
                <c:ptCount val="10"/>
                <c:pt idx="0" formatCode="General">
                  <c:v>80.56</c:v>
                </c:pt>
                <c:pt idx="1">
                  <c:v>32.359400000000001</c:v>
                </c:pt>
                <c:pt idx="2" formatCode="General">
                  <c:v>16.940000000000001</c:v>
                </c:pt>
                <c:pt idx="3" formatCode="General">
                  <c:v>8.56</c:v>
                </c:pt>
                <c:pt idx="4">
                  <c:v>5.5047100000000002</c:v>
                </c:pt>
                <c:pt idx="5" formatCode="General">
                  <c:v>3.17</c:v>
                </c:pt>
                <c:pt idx="6" formatCode="General">
                  <c:v>2.89</c:v>
                </c:pt>
                <c:pt idx="7">
                  <c:v>2.5</c:v>
                </c:pt>
                <c:pt idx="8" formatCode="General">
                  <c:v>1.76</c:v>
                </c:pt>
                <c:pt idx="9">
                  <c:v>0.27400000000000002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F24-4761-ACFE-A4E443D08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88111"/>
        <c:axId val="109498895"/>
      </c:scatterChart>
      <c:valAx>
        <c:axId val="109500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615491038469873"/>
              <c:y val="0.920986403169063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9503471"/>
        <c:crosses val="autoZero"/>
        <c:crossBetween val="midCat"/>
      </c:valAx>
      <c:valAx>
        <c:axId val="109503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1.0366048009494321E-2"/>
              <c:y val="0.223069086986212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9500559"/>
        <c:crosses val="autoZero"/>
        <c:crossBetween val="midCat"/>
      </c:valAx>
      <c:valAx>
        <c:axId val="10949889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5464853995846233"/>
              <c:y val="0.21829866450708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588111"/>
        <c:crosses val="max"/>
        <c:crossBetween val="midCat"/>
      </c:valAx>
      <c:valAx>
        <c:axId val="1085881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498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31372232132545"/>
          <c:y val="1.699134337350755E-2"/>
          <c:w val="0.76927462558773241"/>
          <c:h val="8.13988080705030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53850585749952"/>
          <c:y val="5.0925925925925923E-2"/>
          <c:w val="0.84304096134324691"/>
          <c:h val="0.7629086468358122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'FA + Lime + Al2(OH)3'!$O$33</c:f>
              <c:strCache>
                <c:ptCount val="1"/>
                <c:pt idx="0">
                  <c:v>pH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'FA + Lime + Al2(OH)3'!$N$34:$N$53</c:f>
              <c:numCache>
                <c:formatCode>General</c:formatCode>
                <c:ptCount val="2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195</c:v>
                </c:pt>
              </c:numCache>
            </c:numRef>
          </c:xVal>
          <c:yVal>
            <c:numRef>
              <c:f>'FA + Lime + Al2(OH)3'!$O$34:$O$53</c:f>
              <c:numCache>
                <c:formatCode>0.00</c:formatCode>
                <c:ptCount val="20"/>
                <c:pt idx="0" formatCode="0">
                  <c:v>2.1</c:v>
                </c:pt>
                <c:pt idx="1">
                  <c:v>4.0999999999999996</c:v>
                </c:pt>
                <c:pt idx="2">
                  <c:v>4.2</c:v>
                </c:pt>
                <c:pt idx="3">
                  <c:v>4.5999999999999996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7.1</c:v>
                </c:pt>
                <c:pt idx="9">
                  <c:v>8.1</c:v>
                </c:pt>
                <c:pt idx="10">
                  <c:v>8.1999999999999993</c:v>
                </c:pt>
                <c:pt idx="11">
                  <c:v>10.7</c:v>
                </c:pt>
                <c:pt idx="12">
                  <c:v>11</c:v>
                </c:pt>
                <c:pt idx="13">
                  <c:v>11.3</c:v>
                </c:pt>
                <c:pt idx="14">
                  <c:v>11.3</c:v>
                </c:pt>
                <c:pt idx="15">
                  <c:v>11.1</c:v>
                </c:pt>
                <c:pt idx="16">
                  <c:v>10.9</c:v>
                </c:pt>
                <c:pt idx="17">
                  <c:v>11.4</c:v>
                </c:pt>
                <c:pt idx="18">
                  <c:v>11.3</c:v>
                </c:pt>
                <c:pt idx="19">
                  <c:v>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4E-4BB1-AE4E-0197021D1147}"/>
            </c:ext>
          </c:extLst>
        </c:ser>
        <c:ser>
          <c:idx val="1"/>
          <c:order val="1"/>
          <c:tx>
            <c:strRef>
              <c:f>'FA + Lime + Al2(OH)3'!$P$33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'FA + Lime + Al2(OH)3'!$N$34:$N$53</c:f>
              <c:numCache>
                <c:formatCode>General</c:formatCode>
                <c:ptCount val="2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195</c:v>
                </c:pt>
              </c:numCache>
            </c:numRef>
          </c:xVal>
          <c:yVal>
            <c:numRef>
              <c:f>'FA + Lime + Al2(OH)3'!$P$34:$P$53</c:f>
              <c:numCache>
                <c:formatCode>General</c:formatCode>
                <c:ptCount val="20"/>
                <c:pt idx="0">
                  <c:v>5.97</c:v>
                </c:pt>
                <c:pt idx="1">
                  <c:v>3.34</c:v>
                </c:pt>
                <c:pt idx="2">
                  <c:v>3.93</c:v>
                </c:pt>
                <c:pt idx="3">
                  <c:v>3.68</c:v>
                </c:pt>
                <c:pt idx="4">
                  <c:v>3.56</c:v>
                </c:pt>
                <c:pt idx="5">
                  <c:v>3.44</c:v>
                </c:pt>
                <c:pt idx="6">
                  <c:v>3.76</c:v>
                </c:pt>
                <c:pt idx="7">
                  <c:v>3.93</c:v>
                </c:pt>
                <c:pt idx="8" formatCode="0.00">
                  <c:v>3.9</c:v>
                </c:pt>
                <c:pt idx="9">
                  <c:v>3.85</c:v>
                </c:pt>
                <c:pt idx="10">
                  <c:v>3.26</c:v>
                </c:pt>
                <c:pt idx="11" formatCode="0.00">
                  <c:v>2.5619999999999998</c:v>
                </c:pt>
                <c:pt idx="12" formatCode="0.00">
                  <c:v>2.4550000000000001</c:v>
                </c:pt>
                <c:pt idx="13" formatCode="0.00">
                  <c:v>2.6309999999999998</c:v>
                </c:pt>
                <c:pt idx="14" formatCode="0.00">
                  <c:v>2.5640000000000001</c:v>
                </c:pt>
                <c:pt idx="15" formatCode="0.00">
                  <c:v>2.286</c:v>
                </c:pt>
                <c:pt idx="16" formatCode="0.00">
                  <c:v>2.3170000000000002</c:v>
                </c:pt>
                <c:pt idx="17" formatCode="0.00">
                  <c:v>2.2559999999999998</c:v>
                </c:pt>
                <c:pt idx="18" formatCode="0.00">
                  <c:v>2.1</c:v>
                </c:pt>
                <c:pt idx="19" formatCode="0.00">
                  <c:v>2.012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0-43C3-A5A2-42B95095B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171871"/>
        <c:axId val="1223168543"/>
      </c:scatterChart>
      <c:valAx>
        <c:axId val="1223171871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5438598263221408"/>
              <c:y val="0.909722222222222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23168543"/>
        <c:crosses val="autoZero"/>
        <c:crossBetween val="midCat"/>
      </c:valAx>
      <c:valAx>
        <c:axId val="122316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231718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23341524110489"/>
          <c:y val="0.31956109652960041"/>
          <c:w val="0.15255643719545098"/>
          <c:h val="0.190400262467191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81516387889375"/>
          <c:y val="0.12219946051668042"/>
          <c:w val="0.73772310965909371"/>
          <c:h val="0.68340196101743345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1'!$Q$5</c:f>
              <c:strCache>
                <c:ptCount val="1"/>
                <c:pt idx="0">
                  <c:v>Sulphate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1'!$Q$6:$Q$10</c:f>
              <c:numCache>
                <c:formatCode>0.00</c:formatCode>
                <c:ptCount val="5"/>
                <c:pt idx="0" formatCode="0">
                  <c:v>2680</c:v>
                </c:pt>
                <c:pt idx="1">
                  <c:v>1680.55</c:v>
                </c:pt>
                <c:pt idx="2" formatCode="General">
                  <c:v>1552.99</c:v>
                </c:pt>
                <c:pt idx="3" formatCode="General">
                  <c:v>1571.93</c:v>
                </c:pt>
                <c:pt idx="4">
                  <c:v>1397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D0-4FE7-B2F1-BA5BA352458D}"/>
            </c:ext>
          </c:extLst>
        </c:ser>
        <c:ser>
          <c:idx val="1"/>
          <c:order val="1"/>
          <c:tx>
            <c:strRef>
              <c:f>'Plot 1'!$R$5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1'!$R$6:$R$10</c:f>
              <c:numCache>
                <c:formatCode>General</c:formatCode>
                <c:ptCount val="5"/>
                <c:pt idx="0" formatCode="0.00">
                  <c:v>219.6</c:v>
                </c:pt>
                <c:pt idx="1">
                  <c:v>524.53</c:v>
                </c:pt>
                <c:pt idx="2" formatCode="0.00">
                  <c:v>568.58000000000004</c:v>
                </c:pt>
                <c:pt idx="3" formatCode="0.00">
                  <c:v>543.86</c:v>
                </c:pt>
                <c:pt idx="4" formatCode="0.00">
                  <c:v>625.42499999999995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D0-4FE7-B2F1-BA5BA3524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36127"/>
        <c:axId val="107836543"/>
      </c:scatterChart>
      <c:scatterChart>
        <c:scatterStyle val="lineMarker"/>
        <c:varyColors val="0"/>
        <c:ser>
          <c:idx val="2"/>
          <c:order val="2"/>
          <c:tx>
            <c:strRef>
              <c:f>'Plot 1'!$S$5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1'!$S$6:$S$10</c:f>
              <c:numCache>
                <c:formatCode>General</c:formatCode>
                <c:ptCount val="5"/>
                <c:pt idx="0">
                  <c:v>256.11</c:v>
                </c:pt>
                <c:pt idx="1">
                  <c:v>31.45</c:v>
                </c:pt>
                <c:pt idx="2">
                  <c:v>30.77</c:v>
                </c:pt>
                <c:pt idx="3" formatCode="0.00">
                  <c:v>22.952999999999999</c:v>
                </c:pt>
                <c:pt idx="4" formatCode="0.00">
                  <c:v>24.279299999999999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D0-4FE7-B2F1-BA5BA352458D}"/>
            </c:ext>
          </c:extLst>
        </c:ser>
        <c:ser>
          <c:idx val="3"/>
          <c:order val="3"/>
          <c:tx>
            <c:strRef>
              <c:f>'Plot 1'!$T$5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1'!$T$6:$T$10</c:f>
              <c:numCache>
                <c:formatCode>General</c:formatCode>
                <c:ptCount val="5"/>
                <c:pt idx="0">
                  <c:v>209.81</c:v>
                </c:pt>
                <c:pt idx="1">
                  <c:v>0</c:v>
                </c:pt>
                <c:pt idx="2">
                  <c:v>1.0900000000000001</c:v>
                </c:pt>
                <c:pt idx="3" formatCode="0.00">
                  <c:v>0.90200000000000002</c:v>
                </c:pt>
                <c:pt idx="4">
                  <c:v>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D0-4FE7-B2F1-BA5BA352458D}"/>
            </c:ext>
          </c:extLst>
        </c:ser>
        <c:ser>
          <c:idx val="4"/>
          <c:order val="4"/>
          <c:tx>
            <c:strRef>
              <c:f>'Plot 1'!$U$5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1'!$U$6:$U$10</c:f>
              <c:numCache>
                <c:formatCode>0.00</c:formatCode>
                <c:ptCount val="5"/>
                <c:pt idx="0">
                  <c:v>120</c:v>
                </c:pt>
                <c:pt idx="1">
                  <c:v>7.4180000000000001</c:v>
                </c:pt>
                <c:pt idx="2">
                  <c:v>6.6920999999999999</c:v>
                </c:pt>
                <c:pt idx="3" formatCode="General">
                  <c:v>2.44</c:v>
                </c:pt>
                <c:pt idx="4" formatCode="General">
                  <c:v>2.4300000000000002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ED0-4FE7-B2F1-BA5BA352458D}"/>
            </c:ext>
          </c:extLst>
        </c:ser>
        <c:ser>
          <c:idx val="5"/>
          <c:order val="5"/>
          <c:tx>
            <c:strRef>
              <c:f>'Plot 1'!$V$5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1'!$P$6:$P$10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1'!$V$6:$V$10</c:f>
              <c:numCache>
                <c:formatCode>0.00</c:formatCode>
                <c:ptCount val="5"/>
                <c:pt idx="0" formatCode="General">
                  <c:v>62.84</c:v>
                </c:pt>
                <c:pt idx="1">
                  <c:v>5.4451000000000001</c:v>
                </c:pt>
                <c:pt idx="2">
                  <c:v>4.1660000000000004</c:v>
                </c:pt>
                <c:pt idx="3">
                  <c:v>3.0308000000000002</c:v>
                </c:pt>
                <c:pt idx="4">
                  <c:v>0.29199999999999998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ED0-4FE7-B2F1-BA5BA3524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39039"/>
        <c:axId val="107837375"/>
      </c:scatterChart>
      <c:valAx>
        <c:axId val="107836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228481956007887"/>
              <c:y val="0.916938671958595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836543"/>
        <c:crosses val="autoZero"/>
        <c:crossBetween val="midCat"/>
      </c:valAx>
      <c:valAx>
        <c:axId val="10783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1.4837275359700499E-2"/>
              <c:y val="0.20143088419083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836127"/>
        <c:crosses val="autoZero"/>
        <c:crossBetween val="midCat"/>
      </c:valAx>
      <c:valAx>
        <c:axId val="107837375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4792470252881866"/>
              <c:y val="0.209108425829909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839039"/>
        <c:crosses val="max"/>
        <c:crossBetween val="midCat"/>
      </c:valAx>
      <c:valAx>
        <c:axId val="1078390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8373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92233380005319"/>
          <c:y val="1.403156376409917E-2"/>
          <c:w val="0.74826756598063859"/>
          <c:h val="8.73357640846617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81059867516559"/>
          <c:y val="0.11547335669172407"/>
          <c:w val="0.73768878890138745"/>
          <c:h val="0.69299853424541258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1'!$AE$5</c:f>
              <c:strCache>
                <c:ptCount val="1"/>
                <c:pt idx="0">
                  <c:v>Sulphate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1'!$AE$6:$AE$10</c:f>
              <c:numCache>
                <c:formatCode>General</c:formatCode>
                <c:ptCount val="5"/>
                <c:pt idx="0" formatCode="0">
                  <c:v>2680</c:v>
                </c:pt>
                <c:pt idx="1">
                  <c:v>1633.33</c:v>
                </c:pt>
                <c:pt idx="2">
                  <c:v>1624.25</c:v>
                </c:pt>
                <c:pt idx="3">
                  <c:v>1574.87</c:v>
                </c:pt>
                <c:pt idx="4">
                  <c:v>1375.83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68-4D8D-BB41-8ED15ED5E7E9}"/>
            </c:ext>
          </c:extLst>
        </c:ser>
        <c:ser>
          <c:idx val="1"/>
          <c:order val="1"/>
          <c:tx>
            <c:strRef>
              <c:f>'Plot 1'!$AF$5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1'!$AF$6:$AF$10</c:f>
              <c:numCache>
                <c:formatCode>General</c:formatCode>
                <c:ptCount val="5"/>
                <c:pt idx="0" formatCode="0.00">
                  <c:v>219.6</c:v>
                </c:pt>
                <c:pt idx="1">
                  <c:v>432.36</c:v>
                </c:pt>
                <c:pt idx="2" formatCode="0.00">
                  <c:v>455.1</c:v>
                </c:pt>
                <c:pt idx="3">
                  <c:v>436.51</c:v>
                </c:pt>
                <c:pt idx="4">
                  <c:v>476.23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68-4D8D-BB41-8ED15ED5E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16255"/>
        <c:axId val="116112927"/>
      </c:scatterChart>
      <c:scatterChart>
        <c:scatterStyle val="lineMarker"/>
        <c:varyColors val="0"/>
        <c:ser>
          <c:idx val="2"/>
          <c:order val="2"/>
          <c:tx>
            <c:strRef>
              <c:f>'Plot 1'!$AG$5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1'!$AG$6:$AG$10</c:f>
              <c:numCache>
                <c:formatCode>0.00</c:formatCode>
                <c:ptCount val="5"/>
                <c:pt idx="0" formatCode="General">
                  <c:v>256.11</c:v>
                </c:pt>
                <c:pt idx="1">
                  <c:v>25.521000000000001</c:v>
                </c:pt>
                <c:pt idx="2">
                  <c:v>25.962</c:v>
                </c:pt>
                <c:pt idx="3">
                  <c:v>23.329000000000001</c:v>
                </c:pt>
                <c:pt idx="4">
                  <c:v>23.715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68-4D8D-BB41-8ED15ED5E7E9}"/>
            </c:ext>
          </c:extLst>
        </c:ser>
        <c:ser>
          <c:idx val="3"/>
          <c:order val="3"/>
          <c:tx>
            <c:strRef>
              <c:f>'Plot 1'!$AH$5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1'!$AH$6:$AH$10</c:f>
              <c:numCache>
                <c:formatCode>0.00</c:formatCode>
                <c:ptCount val="5"/>
                <c:pt idx="0" formatCode="General">
                  <c:v>209.81</c:v>
                </c:pt>
                <c:pt idx="1">
                  <c:v>5.7999000000000001</c:v>
                </c:pt>
                <c:pt idx="2">
                  <c:v>1.8480000000000001</c:v>
                </c:pt>
                <c:pt idx="3">
                  <c:v>1.7972999999999999</c:v>
                </c:pt>
                <c:pt idx="4">
                  <c:v>0.798238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68-4D8D-BB41-8ED15ED5E7E9}"/>
            </c:ext>
          </c:extLst>
        </c:ser>
        <c:ser>
          <c:idx val="4"/>
          <c:order val="4"/>
          <c:tx>
            <c:strRef>
              <c:f>'Plot 1'!$AI$5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1'!$AI$6:$AI$10</c:f>
              <c:numCache>
                <c:formatCode>0.00</c:formatCode>
                <c:ptCount val="5"/>
                <c:pt idx="0">
                  <c:v>120</c:v>
                </c:pt>
                <c:pt idx="1">
                  <c:v>7.9112999999999998</c:v>
                </c:pt>
                <c:pt idx="2">
                  <c:v>5.9614000000000003</c:v>
                </c:pt>
                <c:pt idx="3">
                  <c:v>3.91</c:v>
                </c:pt>
                <c:pt idx="4">
                  <c:v>2.1713399999999998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68-4D8D-BB41-8ED15ED5E7E9}"/>
            </c:ext>
          </c:extLst>
        </c:ser>
        <c:ser>
          <c:idx val="5"/>
          <c:order val="5"/>
          <c:tx>
            <c:strRef>
              <c:f>'Plot 1'!$AJ$5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1'!$AD$6:$AD$10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</c:numCache>
            </c:numRef>
          </c:xVal>
          <c:yVal>
            <c:numRef>
              <c:f>'Plot 1'!$AJ$6:$AJ$10</c:f>
              <c:numCache>
                <c:formatCode>0.00</c:formatCode>
                <c:ptCount val="5"/>
                <c:pt idx="0" formatCode="General">
                  <c:v>62.84</c:v>
                </c:pt>
                <c:pt idx="1">
                  <c:v>5.1210000000000004</c:v>
                </c:pt>
                <c:pt idx="2">
                  <c:v>3.8498999999999999</c:v>
                </c:pt>
                <c:pt idx="3">
                  <c:v>2.35</c:v>
                </c:pt>
                <c:pt idx="4">
                  <c:v>2.2317999999999998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668-4D8D-BB41-8ED15ED5E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37519"/>
        <c:axId val="109503887"/>
      </c:scatterChart>
      <c:valAx>
        <c:axId val="116116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785181852268469"/>
              <c:y val="0.89779629279264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112927"/>
        <c:crosses val="autoZero"/>
        <c:crossBetween val="midCat"/>
      </c:valAx>
      <c:valAx>
        <c:axId val="11611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8.7577052868391455E-3"/>
              <c:y val="0.239819219539495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116255"/>
        <c:crosses val="autoZero"/>
        <c:crossBetween val="midCat"/>
      </c:valAx>
      <c:valAx>
        <c:axId val="109503887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4614593175853023"/>
              <c:y val="0.228059067188744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137519"/>
        <c:crosses val="max"/>
        <c:crossBetween val="midCat"/>
      </c:valAx>
      <c:valAx>
        <c:axId val="1071375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5038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82289713785777"/>
          <c:y val="2.4315118147780066E-2"/>
          <c:w val="0.75388936382952121"/>
          <c:h val="8.80114758552570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90507436570428"/>
          <c:y val="0.11846248436608778"/>
          <c:w val="0.83809492563429566"/>
          <c:h val="0.68891382464535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1'!$C$25</c:f>
              <c:strCache>
                <c:ptCount val="1"/>
                <c:pt idx="0">
                  <c:v>pH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1'!$B$26:$B$36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1'!$C$26:$C$36</c:f>
              <c:numCache>
                <c:formatCode>0.00</c:formatCode>
                <c:ptCount val="11"/>
                <c:pt idx="0" formatCode="0">
                  <c:v>2</c:v>
                </c:pt>
                <c:pt idx="1">
                  <c:v>4.7</c:v>
                </c:pt>
                <c:pt idx="2">
                  <c:v>5</c:v>
                </c:pt>
                <c:pt idx="3">
                  <c:v>5.3</c:v>
                </c:pt>
                <c:pt idx="4">
                  <c:v>5.6</c:v>
                </c:pt>
                <c:pt idx="5">
                  <c:v>6</c:v>
                </c:pt>
                <c:pt idx="6">
                  <c:v>6.3</c:v>
                </c:pt>
                <c:pt idx="7">
                  <c:v>7</c:v>
                </c:pt>
                <c:pt idx="8">
                  <c:v>7.7</c:v>
                </c:pt>
                <c:pt idx="9">
                  <c:v>8.1999999999999993</c:v>
                </c:pt>
                <c:pt idx="10">
                  <c:v>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4B-4F82-919B-B0A18B6461FF}"/>
            </c:ext>
          </c:extLst>
        </c:ser>
        <c:ser>
          <c:idx val="1"/>
          <c:order val="1"/>
          <c:tx>
            <c:strRef>
              <c:f>'Plot 1'!$D$25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1'!$B$26:$B$36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1'!$D$26:$D$36</c:f>
              <c:numCache>
                <c:formatCode>0.00</c:formatCode>
                <c:ptCount val="11"/>
                <c:pt idx="0">
                  <c:v>4.92</c:v>
                </c:pt>
                <c:pt idx="1">
                  <c:v>3.79</c:v>
                </c:pt>
                <c:pt idx="2">
                  <c:v>3.79</c:v>
                </c:pt>
                <c:pt idx="3">
                  <c:v>3.77</c:v>
                </c:pt>
                <c:pt idx="4">
                  <c:v>3.67</c:v>
                </c:pt>
                <c:pt idx="5">
                  <c:v>3.76</c:v>
                </c:pt>
                <c:pt idx="6">
                  <c:v>3.73</c:v>
                </c:pt>
                <c:pt idx="7">
                  <c:v>3.56</c:v>
                </c:pt>
                <c:pt idx="8">
                  <c:v>3.7</c:v>
                </c:pt>
                <c:pt idx="9">
                  <c:v>3.55</c:v>
                </c:pt>
                <c:pt idx="10">
                  <c:v>3.52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57-4EAB-B22D-BFBAD688D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90191"/>
        <c:axId val="114095599"/>
      </c:scatterChart>
      <c:valAx>
        <c:axId val="114090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2832742782152233"/>
              <c:y val="0.901701342760054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095599"/>
        <c:crosses val="autoZero"/>
        <c:crossBetween val="midCat"/>
      </c:valAx>
      <c:valAx>
        <c:axId val="11409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 EC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60134287913254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090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558267716535431"/>
          <c:y val="1.1995095585669896E-3"/>
          <c:w val="0.35275065616797902"/>
          <c:h val="0.105351233625325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4951881014875"/>
          <c:y val="0.12527612770822089"/>
          <c:w val="0.84365048118985131"/>
          <c:h val="0.681290605661595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1'!$Q$25</c:f>
              <c:strCache>
                <c:ptCount val="1"/>
                <c:pt idx="0">
                  <c:v>pH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1'!$P$26:$P$36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1'!$Q$26:$Q$36</c:f>
              <c:numCache>
                <c:formatCode>0.00</c:formatCode>
                <c:ptCount val="11"/>
                <c:pt idx="0" formatCode="0">
                  <c:v>2</c:v>
                </c:pt>
                <c:pt idx="1">
                  <c:v>7.1</c:v>
                </c:pt>
                <c:pt idx="2">
                  <c:v>7.6</c:v>
                </c:pt>
                <c:pt idx="3">
                  <c:v>7.9</c:v>
                </c:pt>
                <c:pt idx="4">
                  <c:v>8.4</c:v>
                </c:pt>
                <c:pt idx="5">
                  <c:v>8.6</c:v>
                </c:pt>
                <c:pt idx="6">
                  <c:v>8.6999999999999993</c:v>
                </c:pt>
                <c:pt idx="7">
                  <c:v>8.9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60-4338-A055-19B269954390}"/>
            </c:ext>
          </c:extLst>
        </c:ser>
        <c:ser>
          <c:idx val="1"/>
          <c:order val="1"/>
          <c:tx>
            <c:strRef>
              <c:f>'Plot 1'!$R$25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1'!$P$26:$P$36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1'!$R$26:$R$36</c:f>
              <c:numCache>
                <c:formatCode>0.00</c:formatCode>
                <c:ptCount val="11"/>
                <c:pt idx="0">
                  <c:v>4.92</c:v>
                </c:pt>
                <c:pt idx="1">
                  <c:v>3.75</c:v>
                </c:pt>
                <c:pt idx="2">
                  <c:v>3.7</c:v>
                </c:pt>
                <c:pt idx="3">
                  <c:v>3.63</c:v>
                </c:pt>
                <c:pt idx="4">
                  <c:v>3.55</c:v>
                </c:pt>
                <c:pt idx="5">
                  <c:v>3.6</c:v>
                </c:pt>
                <c:pt idx="6">
                  <c:v>3.6</c:v>
                </c:pt>
                <c:pt idx="7">
                  <c:v>3.51</c:v>
                </c:pt>
                <c:pt idx="8">
                  <c:v>3.59</c:v>
                </c:pt>
                <c:pt idx="9">
                  <c:v>3.2</c:v>
                </c:pt>
                <c:pt idx="10">
                  <c:v>3.43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03-453F-93B4-B236D2731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379680"/>
        <c:axId val="656380512"/>
      </c:scatterChart>
      <c:valAx>
        <c:axId val="656379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3746544181977248"/>
              <c:y val="0.898635498327373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6380512"/>
        <c:crosses val="autoZero"/>
        <c:crossBetween val="midCat"/>
      </c:valAx>
      <c:valAx>
        <c:axId val="65638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 EC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57331459259983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6379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836045494313213"/>
          <c:y val="2.2029639446897321E-2"/>
          <c:w val="0.38052843394575681"/>
          <c:h val="8.26461435442498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12729658792652"/>
          <c:y val="0.12539984677158367"/>
          <c:w val="0.84087270341207354"/>
          <c:h val="0.679018709423386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1'!$AE$25</c:f>
              <c:strCache>
                <c:ptCount val="1"/>
                <c:pt idx="0">
                  <c:v>pH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1'!$AD$26:$AD$36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1'!$AE$26:$AE$36</c:f>
              <c:numCache>
                <c:formatCode>0.00</c:formatCode>
                <c:ptCount val="11"/>
                <c:pt idx="0" formatCode="0">
                  <c:v>2</c:v>
                </c:pt>
                <c:pt idx="1">
                  <c:v>6.3</c:v>
                </c:pt>
                <c:pt idx="2">
                  <c:v>6.9</c:v>
                </c:pt>
                <c:pt idx="3">
                  <c:v>7.4</c:v>
                </c:pt>
                <c:pt idx="4">
                  <c:v>7.9</c:v>
                </c:pt>
                <c:pt idx="5">
                  <c:v>8.3000000000000007</c:v>
                </c:pt>
                <c:pt idx="6">
                  <c:v>8.6</c:v>
                </c:pt>
                <c:pt idx="7">
                  <c:v>9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EF-4DBB-B1B5-A235B254AD02}"/>
            </c:ext>
          </c:extLst>
        </c:ser>
        <c:ser>
          <c:idx val="1"/>
          <c:order val="1"/>
          <c:tx>
            <c:strRef>
              <c:f>'Plot 1'!$AF$25</c:f>
              <c:strCache>
                <c:ptCount val="1"/>
                <c:pt idx="0">
                  <c:v>EC (mS/cm)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1'!$AD$26:$AD$36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</c:numCache>
            </c:numRef>
          </c:xVal>
          <c:yVal>
            <c:numRef>
              <c:f>'Plot 1'!$AF$26:$AF$36</c:f>
              <c:numCache>
                <c:formatCode>General</c:formatCode>
                <c:ptCount val="11"/>
                <c:pt idx="0">
                  <c:v>4.92</c:v>
                </c:pt>
                <c:pt idx="1">
                  <c:v>3.66</c:v>
                </c:pt>
                <c:pt idx="2">
                  <c:v>3.68</c:v>
                </c:pt>
                <c:pt idx="3">
                  <c:v>3.64</c:v>
                </c:pt>
                <c:pt idx="4">
                  <c:v>3.54</c:v>
                </c:pt>
                <c:pt idx="5">
                  <c:v>3.63</c:v>
                </c:pt>
                <c:pt idx="6">
                  <c:v>3.61</c:v>
                </c:pt>
                <c:pt idx="7">
                  <c:v>3.52</c:v>
                </c:pt>
                <c:pt idx="8">
                  <c:v>3.52</c:v>
                </c:pt>
                <c:pt idx="9">
                  <c:v>3.46</c:v>
                </c:pt>
                <c:pt idx="10">
                  <c:v>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B8-4C6B-8548-492AA2E98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396528"/>
        <c:axId val="727397360"/>
      </c:scatterChart>
      <c:valAx>
        <c:axId val="72739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3388298337707781"/>
              <c:y val="0.895073597599287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7397360"/>
        <c:crosses val="autoZero"/>
        <c:crossBetween val="midCat"/>
      </c:valAx>
      <c:valAx>
        <c:axId val="72739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 and EC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73341721534557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7396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333604549431321"/>
          <c:y val="1.4013830859525969E-2"/>
          <c:w val="0.34441732283464566"/>
          <c:h val="9.67321884056627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00678035982614"/>
          <c:y val="0.1112965859465538"/>
          <c:w val="0.7327829592324826"/>
          <c:h val="0.73542785913042152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2'!$C$5</c:f>
              <c:strCache>
                <c:ptCount val="1"/>
                <c:pt idx="0">
                  <c:v>Sulphate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2'!$B$6:$B$11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</c:numCache>
            </c:numRef>
          </c:xVal>
          <c:yVal>
            <c:numRef>
              <c:f>'Plot 2'!$C$6:$C$11</c:f>
              <c:numCache>
                <c:formatCode>General</c:formatCode>
                <c:ptCount val="6"/>
                <c:pt idx="0">
                  <c:v>2006.28</c:v>
                </c:pt>
                <c:pt idx="1">
                  <c:v>1804.27</c:v>
                </c:pt>
                <c:pt idx="2">
                  <c:v>1608.3</c:v>
                </c:pt>
                <c:pt idx="3">
                  <c:v>1551.7</c:v>
                </c:pt>
                <c:pt idx="4">
                  <c:v>1530.58</c:v>
                </c:pt>
                <c:pt idx="5">
                  <c:v>536.78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BC-47FC-8291-BB5E5B351AF1}"/>
            </c:ext>
          </c:extLst>
        </c:ser>
        <c:ser>
          <c:idx val="1"/>
          <c:order val="1"/>
          <c:tx>
            <c:strRef>
              <c:f>'Plot 2'!$D$5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2'!$B$6:$B$11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</c:numCache>
            </c:numRef>
          </c:xVal>
          <c:yVal>
            <c:numRef>
              <c:f>'Plot 2'!$D$6:$D$11</c:f>
              <c:numCache>
                <c:formatCode>General</c:formatCode>
                <c:ptCount val="6"/>
                <c:pt idx="0" formatCode="0.00">
                  <c:v>442.745</c:v>
                </c:pt>
                <c:pt idx="1">
                  <c:v>534.89</c:v>
                </c:pt>
                <c:pt idx="2">
                  <c:v>522.72</c:v>
                </c:pt>
                <c:pt idx="3">
                  <c:v>559.91</c:v>
                </c:pt>
                <c:pt idx="4">
                  <c:v>576.78</c:v>
                </c:pt>
                <c:pt idx="5">
                  <c:v>640.52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BC-47FC-8291-BB5E5B351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71983"/>
        <c:axId val="166373231"/>
      </c:scatterChart>
      <c:scatterChart>
        <c:scatterStyle val="lineMarker"/>
        <c:varyColors val="0"/>
        <c:ser>
          <c:idx val="2"/>
          <c:order val="2"/>
          <c:tx>
            <c:strRef>
              <c:f>'Plot 2'!$E$5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2'!$B$6:$B$11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</c:numCache>
            </c:numRef>
          </c:xVal>
          <c:yVal>
            <c:numRef>
              <c:f>'Plot 2'!$E$6:$E$11</c:f>
              <c:numCache>
                <c:formatCode>General</c:formatCode>
                <c:ptCount val="6"/>
                <c:pt idx="0" formatCode="0">
                  <c:v>242.98699999999999</c:v>
                </c:pt>
                <c:pt idx="1">
                  <c:v>31.83</c:v>
                </c:pt>
                <c:pt idx="2">
                  <c:v>31.62</c:v>
                </c:pt>
                <c:pt idx="3">
                  <c:v>31.03</c:v>
                </c:pt>
                <c:pt idx="4">
                  <c:v>25.12</c:v>
                </c:pt>
                <c:pt idx="5">
                  <c:v>11.24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BC-47FC-8291-BB5E5B351AF1}"/>
            </c:ext>
          </c:extLst>
        </c:ser>
        <c:ser>
          <c:idx val="3"/>
          <c:order val="3"/>
          <c:tx>
            <c:strRef>
              <c:f>'Plot 2'!$F$5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2'!$B$6:$B$11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</c:numCache>
            </c:numRef>
          </c:xVal>
          <c:yVal>
            <c:numRef>
              <c:f>'Plot 2'!$F$6:$F$11</c:f>
              <c:numCache>
                <c:formatCode>0.00</c:formatCode>
                <c:ptCount val="6"/>
                <c:pt idx="0">
                  <c:v>216.065</c:v>
                </c:pt>
                <c:pt idx="1">
                  <c:v>0.97909999999999997</c:v>
                </c:pt>
                <c:pt idx="2">
                  <c:v>0.36990000000000001</c:v>
                </c:pt>
                <c:pt idx="3">
                  <c:v>0.31</c:v>
                </c:pt>
                <c:pt idx="4">
                  <c:v>0.96699999999999997</c:v>
                </c:pt>
                <c:pt idx="5">
                  <c:v>0.39800000000000002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6BC-47FC-8291-BB5E5B351AF1}"/>
            </c:ext>
          </c:extLst>
        </c:ser>
        <c:ser>
          <c:idx val="4"/>
          <c:order val="4"/>
          <c:tx>
            <c:strRef>
              <c:f>'Plot 2'!$G$5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2'!$B$6:$B$11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</c:numCache>
            </c:numRef>
          </c:xVal>
          <c:yVal>
            <c:numRef>
              <c:f>'Plot 2'!$G$6:$G$11</c:f>
              <c:numCache>
                <c:formatCode>0.00</c:formatCode>
                <c:ptCount val="6"/>
                <c:pt idx="0">
                  <c:v>132.24700000000001</c:v>
                </c:pt>
                <c:pt idx="1">
                  <c:v>10.013</c:v>
                </c:pt>
                <c:pt idx="2">
                  <c:v>9.9990000000000006</c:v>
                </c:pt>
                <c:pt idx="3">
                  <c:v>4.0229999999999997</c:v>
                </c:pt>
                <c:pt idx="4">
                  <c:v>3.9990000000000001</c:v>
                </c:pt>
                <c:pt idx="5">
                  <c:v>0.38429999999999997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6BC-47FC-8291-BB5E5B351AF1}"/>
            </c:ext>
          </c:extLst>
        </c:ser>
        <c:ser>
          <c:idx val="5"/>
          <c:order val="5"/>
          <c:tx>
            <c:strRef>
              <c:f>'Plot 2'!$H$5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2'!$B$6:$B$11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</c:numCache>
            </c:numRef>
          </c:xVal>
          <c:yVal>
            <c:numRef>
              <c:f>'Plot 2'!$H$6:$H$11</c:f>
              <c:numCache>
                <c:formatCode>0.00</c:formatCode>
                <c:ptCount val="6"/>
                <c:pt idx="0">
                  <c:v>65.584999999999994</c:v>
                </c:pt>
                <c:pt idx="1">
                  <c:v>5.72</c:v>
                </c:pt>
                <c:pt idx="2">
                  <c:v>3.74</c:v>
                </c:pt>
                <c:pt idx="3">
                  <c:v>3.14</c:v>
                </c:pt>
                <c:pt idx="4">
                  <c:v>2.2519999999999998</c:v>
                </c:pt>
                <c:pt idx="5">
                  <c:v>1.1279999999999999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6BC-47FC-8291-BB5E5B351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14591"/>
        <c:axId val="116114175"/>
      </c:scatterChart>
      <c:valAx>
        <c:axId val="16637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687765235275267"/>
              <c:y val="0.922317086251874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6373231"/>
        <c:crosses val="autoZero"/>
        <c:crossBetween val="midCat"/>
      </c:valAx>
      <c:valAx>
        <c:axId val="166373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1.0007875524833672E-2"/>
              <c:y val="0.248492851429048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6371983"/>
        <c:crosses val="autoZero"/>
        <c:crossBetween val="midCat"/>
      </c:valAx>
      <c:valAx>
        <c:axId val="116114175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5150069816769234"/>
              <c:y val="0.25294471486691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114591"/>
        <c:crosses val="max"/>
        <c:crossBetween val="midCat"/>
      </c:valAx>
      <c:valAx>
        <c:axId val="1161145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114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54389759562965"/>
          <c:y val="2.1146000789417044E-2"/>
          <c:w val="0.75041974614719331"/>
          <c:h val="7.59631624074836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0597902704696"/>
          <c:y val="0.11449013949917325"/>
          <c:w val="0.72922716255429743"/>
          <c:h val="0.6926439334124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2'!$AE$5</c:f>
              <c:strCache>
                <c:ptCount val="1"/>
                <c:pt idx="0">
                  <c:v>Sulphate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2'!$AE$6:$AE$12</c:f>
              <c:numCache>
                <c:formatCode>General</c:formatCode>
                <c:ptCount val="7"/>
                <c:pt idx="0">
                  <c:v>2006.28</c:v>
                </c:pt>
                <c:pt idx="1">
                  <c:v>1707.42</c:v>
                </c:pt>
                <c:pt idx="2">
                  <c:v>1593.78</c:v>
                </c:pt>
                <c:pt idx="3">
                  <c:v>1493.12</c:v>
                </c:pt>
                <c:pt idx="4">
                  <c:v>1378.58</c:v>
                </c:pt>
                <c:pt idx="5">
                  <c:v>551.25</c:v>
                </c:pt>
                <c:pt idx="6">
                  <c:v>549.22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C1-44B2-9EE2-8EE15BE39BB2}"/>
            </c:ext>
          </c:extLst>
        </c:ser>
        <c:ser>
          <c:idx val="1"/>
          <c:order val="1"/>
          <c:tx>
            <c:strRef>
              <c:f>'Plot 2'!$AF$5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2'!$AF$6:$AF$12</c:f>
              <c:numCache>
                <c:formatCode>General</c:formatCode>
                <c:ptCount val="7"/>
                <c:pt idx="0" formatCode="0.00">
                  <c:v>442.745</c:v>
                </c:pt>
                <c:pt idx="1">
                  <c:v>505.41</c:v>
                </c:pt>
                <c:pt idx="2">
                  <c:v>505.88</c:v>
                </c:pt>
                <c:pt idx="3">
                  <c:v>512.79</c:v>
                </c:pt>
                <c:pt idx="4">
                  <c:v>497.73</c:v>
                </c:pt>
                <c:pt idx="5">
                  <c:v>676.16</c:v>
                </c:pt>
                <c:pt idx="6">
                  <c:v>634.17999999999995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C1-44B2-9EE2-8EE15BE39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33215"/>
        <c:axId val="107836959"/>
      </c:scatterChart>
      <c:scatterChart>
        <c:scatterStyle val="lineMarker"/>
        <c:varyColors val="0"/>
        <c:ser>
          <c:idx val="2"/>
          <c:order val="2"/>
          <c:tx>
            <c:strRef>
              <c:f>'Plot 2'!$AG$5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2'!$AG$6:$AG$12</c:f>
              <c:numCache>
                <c:formatCode>General</c:formatCode>
                <c:ptCount val="7"/>
                <c:pt idx="0" formatCode="0">
                  <c:v>242.98699999999999</c:v>
                </c:pt>
                <c:pt idx="1">
                  <c:v>31.89</c:v>
                </c:pt>
                <c:pt idx="2">
                  <c:v>32.32</c:v>
                </c:pt>
                <c:pt idx="3">
                  <c:v>32.71</c:v>
                </c:pt>
                <c:pt idx="4">
                  <c:v>30.97</c:v>
                </c:pt>
                <c:pt idx="5">
                  <c:v>0.14000000000000001</c:v>
                </c:pt>
                <c:pt idx="6">
                  <c:v>0.09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C1-44B2-9EE2-8EE15BE39BB2}"/>
            </c:ext>
          </c:extLst>
        </c:ser>
        <c:ser>
          <c:idx val="3"/>
          <c:order val="3"/>
          <c:tx>
            <c:strRef>
              <c:f>'Plot 2'!$AH$5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2'!$AH$6:$AH$12</c:f>
              <c:numCache>
                <c:formatCode>General</c:formatCode>
                <c:ptCount val="7"/>
                <c:pt idx="0" formatCode="0.00">
                  <c:v>216.065</c:v>
                </c:pt>
                <c:pt idx="1">
                  <c:v>8.1999999999999993</c:v>
                </c:pt>
                <c:pt idx="2" formatCode="0.00">
                  <c:v>0</c:v>
                </c:pt>
                <c:pt idx="3">
                  <c:v>0</c:v>
                </c:pt>
                <c:pt idx="4">
                  <c:v>2.86</c:v>
                </c:pt>
                <c:pt idx="5">
                  <c:v>3.04</c:v>
                </c:pt>
                <c:pt idx="6" formatCode="0.00">
                  <c:v>0.98499999999999999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C1-44B2-9EE2-8EE15BE39BB2}"/>
            </c:ext>
          </c:extLst>
        </c:ser>
        <c:ser>
          <c:idx val="4"/>
          <c:order val="4"/>
          <c:tx>
            <c:strRef>
              <c:f>'Plot 2'!$AI$5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2'!$AI$6:$AI$12</c:f>
              <c:numCache>
                <c:formatCode>0.00</c:formatCode>
                <c:ptCount val="7"/>
                <c:pt idx="0">
                  <c:v>132.24700000000001</c:v>
                </c:pt>
                <c:pt idx="1">
                  <c:v>12.674899999999999</c:v>
                </c:pt>
                <c:pt idx="2">
                  <c:v>10.456</c:v>
                </c:pt>
                <c:pt idx="3">
                  <c:v>8.4350000000000005</c:v>
                </c:pt>
                <c:pt idx="4">
                  <c:v>1.3979999999999999</c:v>
                </c:pt>
                <c:pt idx="5">
                  <c:v>0.36049999999999999</c:v>
                </c:pt>
                <c:pt idx="6" formatCode="General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CC1-44B2-9EE2-8EE15BE39BB2}"/>
            </c:ext>
          </c:extLst>
        </c:ser>
        <c:ser>
          <c:idx val="5"/>
          <c:order val="5"/>
          <c:tx>
            <c:strRef>
              <c:f>'Plot 2'!$AJ$5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2'!$AD$6:$AD$12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2'!$AJ$6:$AJ$12</c:f>
              <c:numCache>
                <c:formatCode>0.00</c:formatCode>
                <c:ptCount val="7"/>
                <c:pt idx="0">
                  <c:v>65.584999999999994</c:v>
                </c:pt>
                <c:pt idx="1">
                  <c:v>6.7276899999999999</c:v>
                </c:pt>
                <c:pt idx="2">
                  <c:v>6.3131199999999996</c:v>
                </c:pt>
                <c:pt idx="3">
                  <c:v>4.55518</c:v>
                </c:pt>
                <c:pt idx="4">
                  <c:v>2.3479999999999999</c:v>
                </c:pt>
                <c:pt idx="5">
                  <c:v>1.96</c:v>
                </c:pt>
                <c:pt idx="6">
                  <c:v>0.442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CC1-44B2-9EE2-8EE15BE39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34047"/>
        <c:axId val="118548687"/>
      </c:scatterChart>
      <c:valAx>
        <c:axId val="107833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46392945523126"/>
              <c:y val="0.90244711404464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836959"/>
        <c:crosses val="autoZero"/>
        <c:crossBetween val="midCat"/>
      </c:valAx>
      <c:valAx>
        <c:axId val="107836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1.5252620017802729E-2"/>
              <c:y val="0.2281107098614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833215"/>
        <c:crosses val="autoZero"/>
        <c:crossBetween val="midCat"/>
      </c:valAx>
      <c:valAx>
        <c:axId val="118548687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4026057159693932"/>
              <c:y val="0.218569864903137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834047"/>
        <c:crosses val="max"/>
        <c:crossBetween val="midCat"/>
      </c:valAx>
      <c:valAx>
        <c:axId val="1078340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5486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507796350700568"/>
          <c:y val="1.3118286193796347E-2"/>
          <c:w val="0.75460796262827856"/>
          <c:h val="8.13988080705030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02648401698034"/>
          <c:y val="0.11449013949917325"/>
          <c:w val="0.73303156055893604"/>
          <c:h val="0.718194992333517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'Plot 2'!$Q$5</c:f>
              <c:strCache>
                <c:ptCount val="1"/>
                <c:pt idx="0">
                  <c:v>Sulphate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2'!$Q$6:$Q$12</c:f>
              <c:numCache>
                <c:formatCode>General</c:formatCode>
                <c:ptCount val="7"/>
                <c:pt idx="0">
                  <c:v>2006.28</c:v>
                </c:pt>
                <c:pt idx="1">
                  <c:v>1744.71</c:v>
                </c:pt>
                <c:pt idx="2">
                  <c:v>1594.36</c:v>
                </c:pt>
                <c:pt idx="3">
                  <c:v>1565.85</c:v>
                </c:pt>
                <c:pt idx="4" formatCode="0.00">
                  <c:v>1496.615273350104</c:v>
                </c:pt>
                <c:pt idx="5">
                  <c:v>543.59</c:v>
                </c:pt>
                <c:pt idx="6">
                  <c:v>535.99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69-40F8-BEE6-8D43F34F31BD}"/>
            </c:ext>
          </c:extLst>
        </c:ser>
        <c:ser>
          <c:idx val="1"/>
          <c:order val="1"/>
          <c:tx>
            <c:strRef>
              <c:f>'Plot 2'!$R$5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2'!$R$6:$R$12</c:f>
              <c:numCache>
                <c:formatCode>General</c:formatCode>
                <c:ptCount val="7"/>
                <c:pt idx="0" formatCode="0.00">
                  <c:v>442.745</c:v>
                </c:pt>
                <c:pt idx="1">
                  <c:v>522.05999999999995</c:v>
                </c:pt>
                <c:pt idx="2">
                  <c:v>531.15</c:v>
                </c:pt>
                <c:pt idx="3">
                  <c:v>556.51</c:v>
                </c:pt>
                <c:pt idx="4">
                  <c:v>529.80999999999995</c:v>
                </c:pt>
                <c:pt idx="5">
                  <c:v>621.87</c:v>
                </c:pt>
                <c:pt idx="6" formatCode="0.00">
                  <c:v>603.54700000000003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69-40F8-BEE6-8D43F34F3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01807"/>
        <c:axId val="109503055"/>
      </c:scatterChart>
      <c:scatterChart>
        <c:scatterStyle val="lineMarker"/>
        <c:varyColors val="0"/>
        <c:ser>
          <c:idx val="2"/>
          <c:order val="2"/>
          <c:tx>
            <c:strRef>
              <c:f>'Plot 2'!$S$5</c:f>
              <c:strCache>
                <c:ptCount val="1"/>
                <c:pt idx="0">
                  <c:v>Mg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2'!$S$6:$S$12</c:f>
              <c:numCache>
                <c:formatCode>0.00</c:formatCode>
                <c:ptCount val="7"/>
                <c:pt idx="0" formatCode="0">
                  <c:v>242.98699999999999</c:v>
                </c:pt>
                <c:pt idx="1">
                  <c:v>33.200000000000003</c:v>
                </c:pt>
                <c:pt idx="2" formatCode="General">
                  <c:v>33.49</c:v>
                </c:pt>
                <c:pt idx="3" formatCode="General">
                  <c:v>33.21</c:v>
                </c:pt>
                <c:pt idx="4" formatCode="General">
                  <c:v>30.98</c:v>
                </c:pt>
                <c:pt idx="5" formatCode="General">
                  <c:v>0.17</c:v>
                </c:pt>
                <c:pt idx="6" formatCode="General">
                  <c:v>2.0169999999999999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69-40F8-BEE6-8D43F34F31BD}"/>
            </c:ext>
          </c:extLst>
        </c:ser>
        <c:ser>
          <c:idx val="3"/>
          <c:order val="3"/>
          <c:tx>
            <c:strRef>
              <c:f>'Plot 2'!$T$5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2'!$T$6:$T$12</c:f>
              <c:numCache>
                <c:formatCode>General</c:formatCode>
                <c:ptCount val="7"/>
                <c:pt idx="0" formatCode="0.00">
                  <c:v>216.065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">
                  <c:v>3.4</c:v>
                </c:pt>
                <c:pt idx="6">
                  <c:v>0.122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69-40F8-BEE6-8D43F34F31BD}"/>
            </c:ext>
          </c:extLst>
        </c:ser>
        <c:ser>
          <c:idx val="4"/>
          <c:order val="4"/>
          <c:tx>
            <c:strRef>
              <c:f>'Plot 2'!$U$5</c:f>
              <c:strCache>
                <c:ptCount val="1"/>
                <c:pt idx="0">
                  <c:v>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2'!$U$6:$U$12</c:f>
              <c:numCache>
                <c:formatCode>0.00</c:formatCode>
                <c:ptCount val="7"/>
                <c:pt idx="0">
                  <c:v>132.24700000000001</c:v>
                </c:pt>
                <c:pt idx="1">
                  <c:v>13.143000000000001</c:v>
                </c:pt>
                <c:pt idx="2">
                  <c:v>13.448</c:v>
                </c:pt>
                <c:pt idx="3">
                  <c:v>9.2210000000000001</c:v>
                </c:pt>
                <c:pt idx="4">
                  <c:v>4.2130000000000001</c:v>
                </c:pt>
                <c:pt idx="5">
                  <c:v>0.35</c:v>
                </c:pt>
                <c:pt idx="6">
                  <c:v>0.218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569-40F8-BEE6-8D43F34F31BD}"/>
            </c:ext>
          </c:extLst>
        </c:ser>
        <c:ser>
          <c:idx val="5"/>
          <c:order val="5"/>
          <c:tx>
            <c:strRef>
              <c:f>'Plot 2'!$V$5</c:f>
              <c:strCache>
                <c:ptCount val="1"/>
                <c:pt idx="0">
                  <c:v>Mn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'Plot 2'!$P$6:$P$12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100</c:v>
                </c:pt>
                <c:pt idx="6">
                  <c:v>130</c:v>
                </c:pt>
              </c:numCache>
            </c:numRef>
          </c:xVal>
          <c:yVal>
            <c:numRef>
              <c:f>'Plot 2'!$V$6:$V$12</c:f>
              <c:numCache>
                <c:formatCode>0.00</c:formatCode>
                <c:ptCount val="7"/>
                <c:pt idx="0">
                  <c:v>65.584999999999994</c:v>
                </c:pt>
                <c:pt idx="1">
                  <c:v>6.4739599999999999</c:v>
                </c:pt>
                <c:pt idx="2">
                  <c:v>5.1706399999999997</c:v>
                </c:pt>
                <c:pt idx="3">
                  <c:v>3.2582800000000001</c:v>
                </c:pt>
                <c:pt idx="4">
                  <c:v>2.5842100000000001</c:v>
                </c:pt>
                <c:pt idx="5">
                  <c:v>1.196</c:v>
                </c:pt>
                <c:pt idx="6">
                  <c:v>0.129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569-40F8-BEE6-8D43F34F3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94479"/>
        <c:axId val="110797391"/>
      </c:scatterChart>
      <c:valAx>
        <c:axId val="1095018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4537799591827137"/>
              <c:y val="0.914728134749785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9503055"/>
        <c:crosses val="autoZero"/>
        <c:crossBetween val="midCat"/>
      </c:valAx>
      <c:valAx>
        <c:axId val="109503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Sulphate and Ca (mg/L)</a:t>
                </a:r>
              </a:p>
            </c:rich>
          </c:tx>
          <c:layout>
            <c:manualLayout>
              <c:xMode val="edge"/>
              <c:yMode val="edge"/>
              <c:x val="1.0828214763142597E-2"/>
              <c:y val="0.206062343036197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9501807"/>
        <c:crosses val="autoZero"/>
        <c:crossBetween val="midCat"/>
      </c:valAx>
      <c:valAx>
        <c:axId val="110797391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Mg, Fe, Al and Mn (mg/L)</a:t>
                </a:r>
              </a:p>
            </c:rich>
          </c:tx>
          <c:layout>
            <c:manualLayout>
              <c:xMode val="edge"/>
              <c:yMode val="edge"/>
              <c:x val="0.95151515638622552"/>
              <c:y val="0.210331683343112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0794479"/>
        <c:crosses val="max"/>
        <c:crossBetween val="midCat"/>
      </c:valAx>
      <c:valAx>
        <c:axId val="1107944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7973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644030225768981"/>
          <c:y val="1.7888708672928567E-2"/>
          <c:w val="0.75749641386967914"/>
          <c:h val="8.13988080705030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10</xdr:row>
      <xdr:rowOff>95249</xdr:rowOff>
    </xdr:from>
    <xdr:to>
      <xdr:col>8</xdr:col>
      <xdr:colOff>581024</xdr:colOff>
      <xdr:row>23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704849</xdr:colOff>
      <xdr:row>10</xdr:row>
      <xdr:rowOff>100012</xdr:rowOff>
    </xdr:from>
    <xdr:to>
      <xdr:col>24</xdr:col>
      <xdr:colOff>95249</xdr:colOff>
      <xdr:row>23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600074</xdr:colOff>
      <xdr:row>10</xdr:row>
      <xdr:rowOff>128586</xdr:rowOff>
    </xdr:from>
    <xdr:to>
      <xdr:col>37</xdr:col>
      <xdr:colOff>9524</xdr:colOff>
      <xdr:row>23</xdr:row>
      <xdr:rowOff>114299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381000</xdr:colOff>
      <xdr:row>24</xdr:row>
      <xdr:rowOff>176212</xdr:rowOff>
    </xdr:from>
    <xdr:to>
      <xdr:col>11</xdr:col>
      <xdr:colOff>581025</xdr:colOff>
      <xdr:row>38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304800</xdr:colOff>
      <xdr:row>24</xdr:row>
      <xdr:rowOff>138112</xdr:rowOff>
    </xdr:from>
    <xdr:to>
      <xdr:col>25</xdr:col>
      <xdr:colOff>504825</xdr:colOff>
      <xdr:row>37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247650</xdr:colOff>
      <xdr:row>25</xdr:row>
      <xdr:rowOff>4762</xdr:rowOff>
    </xdr:from>
    <xdr:to>
      <xdr:col>39</xdr:col>
      <xdr:colOff>447675</xdr:colOff>
      <xdr:row>38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</xdr:colOff>
      <xdr:row>12</xdr:row>
      <xdr:rowOff>4762</xdr:rowOff>
    </xdr:from>
    <xdr:to>
      <xdr:col>10</xdr:col>
      <xdr:colOff>95250</xdr:colOff>
      <xdr:row>26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604836</xdr:colOff>
      <xdr:row>13</xdr:row>
      <xdr:rowOff>4762</xdr:rowOff>
    </xdr:from>
    <xdr:to>
      <xdr:col>37</xdr:col>
      <xdr:colOff>9524</xdr:colOff>
      <xdr:row>25</xdr:row>
      <xdr:rowOff>190499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604836</xdr:colOff>
      <xdr:row>13</xdr:row>
      <xdr:rowOff>4762</xdr:rowOff>
    </xdr:from>
    <xdr:to>
      <xdr:col>22</xdr:col>
      <xdr:colOff>600074</xdr:colOff>
      <xdr:row>25</xdr:row>
      <xdr:rowOff>190499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342900</xdr:colOff>
      <xdr:row>27</xdr:row>
      <xdr:rowOff>142874</xdr:rowOff>
    </xdr:from>
    <xdr:to>
      <xdr:col>11</xdr:col>
      <xdr:colOff>647700</xdr:colOff>
      <xdr:row>40</xdr:row>
      <xdr:rowOff>42861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428625</xdr:colOff>
      <xdr:row>27</xdr:row>
      <xdr:rowOff>176212</xdr:rowOff>
    </xdr:from>
    <xdr:to>
      <xdr:col>26</xdr:col>
      <xdr:colOff>19050</xdr:colOff>
      <xdr:row>39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285750</xdr:colOff>
      <xdr:row>27</xdr:row>
      <xdr:rowOff>9525</xdr:rowOff>
    </xdr:from>
    <xdr:to>
      <xdr:col>39</xdr:col>
      <xdr:colOff>590550</xdr:colOff>
      <xdr:row>39</xdr:row>
      <xdr:rowOff>161926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595311</xdr:colOff>
      <xdr:row>17</xdr:row>
      <xdr:rowOff>119062</xdr:rowOff>
    </xdr:from>
    <xdr:to>
      <xdr:col>21</xdr:col>
      <xdr:colOff>9525</xdr:colOff>
      <xdr:row>31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304799</xdr:colOff>
      <xdr:row>33</xdr:row>
      <xdr:rowOff>166687</xdr:rowOff>
    </xdr:from>
    <xdr:to>
      <xdr:col>28</xdr:col>
      <xdr:colOff>19050</xdr:colOff>
      <xdr:row>48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U35"/>
  <sheetViews>
    <sheetView topLeftCell="F4" workbookViewId="0">
      <selection activeCell="X20" sqref="X20"/>
    </sheetView>
  </sheetViews>
  <sheetFormatPr defaultRowHeight="15" x14ac:dyDescent="0.25"/>
  <cols>
    <col min="2" max="2" width="14.85546875" bestFit="1" customWidth="1"/>
    <col min="3" max="3" width="9.7109375" bestFit="1" customWidth="1"/>
    <col min="7" max="7" width="9.5703125" bestFit="1" customWidth="1"/>
    <col min="9" max="9" width="14.85546875" bestFit="1" customWidth="1"/>
    <col min="10" max="10" width="9.7109375" bestFit="1" customWidth="1"/>
    <col min="16" max="16" width="14.85546875" bestFit="1" customWidth="1"/>
    <col min="17" max="17" width="9.7109375" bestFit="1" customWidth="1"/>
  </cols>
  <sheetData>
    <row r="2" spans="2:21" x14ac:dyDescent="0.25">
      <c r="D2" t="s">
        <v>37</v>
      </c>
      <c r="K2" t="s">
        <v>49</v>
      </c>
      <c r="R2" t="s">
        <v>50</v>
      </c>
    </row>
    <row r="4" spans="2:21" x14ac:dyDescent="0.25">
      <c r="B4" s="75" t="s">
        <v>0</v>
      </c>
      <c r="C4" s="17" t="s">
        <v>1</v>
      </c>
      <c r="D4" s="75" t="s">
        <v>2</v>
      </c>
      <c r="E4" s="75"/>
      <c r="F4" s="75"/>
      <c r="G4" s="75"/>
      <c r="H4" s="7"/>
      <c r="I4" s="75" t="s">
        <v>0</v>
      </c>
      <c r="J4" s="17" t="s">
        <v>1</v>
      </c>
      <c r="K4" s="75" t="s">
        <v>2</v>
      </c>
      <c r="L4" s="75"/>
      <c r="M4" s="75"/>
      <c r="N4" s="75"/>
      <c r="O4" s="7"/>
      <c r="P4" s="75" t="s">
        <v>0</v>
      </c>
      <c r="Q4" s="17" t="s">
        <v>1</v>
      </c>
      <c r="R4" s="75" t="s">
        <v>2</v>
      </c>
      <c r="S4" s="75"/>
      <c r="T4" s="75"/>
      <c r="U4" s="75"/>
    </row>
    <row r="5" spans="2:21" x14ac:dyDescent="0.25">
      <c r="B5" s="75"/>
      <c r="C5" s="12" t="s">
        <v>48</v>
      </c>
      <c r="D5" s="12" t="s">
        <v>32</v>
      </c>
      <c r="E5" s="12" t="s">
        <v>33</v>
      </c>
      <c r="F5" s="12" t="s">
        <v>34</v>
      </c>
      <c r="G5" s="12" t="s">
        <v>35</v>
      </c>
      <c r="H5" s="7"/>
      <c r="I5" s="75"/>
      <c r="J5" s="12" t="s">
        <v>48</v>
      </c>
      <c r="K5" s="12" t="s">
        <v>32</v>
      </c>
      <c r="L5" s="12" t="s">
        <v>33</v>
      </c>
      <c r="M5" s="12" t="s">
        <v>34</v>
      </c>
      <c r="N5" s="12" t="s">
        <v>35</v>
      </c>
      <c r="O5" s="7"/>
      <c r="P5" s="75"/>
      <c r="Q5" s="12" t="s">
        <v>48</v>
      </c>
      <c r="R5" s="12" t="s">
        <v>32</v>
      </c>
      <c r="S5" s="12" t="s">
        <v>33</v>
      </c>
      <c r="T5" s="12" t="s">
        <v>34</v>
      </c>
      <c r="U5" s="12" t="s">
        <v>35</v>
      </c>
    </row>
    <row r="6" spans="2:21" x14ac:dyDescent="0.25">
      <c r="B6" s="12" t="s">
        <v>3</v>
      </c>
      <c r="C6" s="4">
        <v>2</v>
      </c>
      <c r="D6" s="4">
        <v>5.6</v>
      </c>
      <c r="E6" s="4">
        <v>7</v>
      </c>
      <c r="F6" s="4">
        <v>8.1999999999999993</v>
      </c>
      <c r="G6" s="4">
        <v>8.6</v>
      </c>
      <c r="H6" s="7"/>
      <c r="I6" s="12" t="s">
        <v>3</v>
      </c>
      <c r="J6" s="4">
        <v>2</v>
      </c>
      <c r="K6" s="4">
        <v>8.4</v>
      </c>
      <c r="L6" s="4">
        <v>8.9</v>
      </c>
      <c r="M6" s="4">
        <v>9</v>
      </c>
      <c r="N6" s="4">
        <v>9</v>
      </c>
      <c r="O6" s="7"/>
      <c r="P6" s="12" t="s">
        <v>3</v>
      </c>
      <c r="Q6" s="4">
        <v>2</v>
      </c>
      <c r="R6" s="4">
        <v>7.9</v>
      </c>
      <c r="S6" s="4">
        <v>9</v>
      </c>
      <c r="T6" s="4">
        <v>9.1999999999999993</v>
      </c>
      <c r="U6" s="4">
        <v>9.1</v>
      </c>
    </row>
    <row r="7" spans="2:21" x14ac:dyDescent="0.25">
      <c r="B7" s="12" t="s">
        <v>4</v>
      </c>
      <c r="C7" s="12"/>
      <c r="D7" s="12"/>
      <c r="E7" s="12"/>
      <c r="F7" s="12"/>
      <c r="G7" s="12"/>
      <c r="H7" s="7"/>
      <c r="I7" s="12" t="s">
        <v>4</v>
      </c>
      <c r="J7" s="12"/>
      <c r="K7" s="12"/>
      <c r="L7" s="12"/>
      <c r="M7" s="12"/>
      <c r="N7" s="12"/>
      <c r="O7" s="7"/>
      <c r="P7" s="12" t="s">
        <v>4</v>
      </c>
      <c r="Q7" s="12"/>
      <c r="R7" s="12"/>
      <c r="S7" s="12"/>
      <c r="T7" s="12"/>
      <c r="U7" s="12"/>
    </row>
    <row r="8" spans="2:21" x14ac:dyDescent="0.25">
      <c r="B8" s="12"/>
      <c r="C8" s="12" t="s">
        <v>1</v>
      </c>
      <c r="D8" s="76" t="s">
        <v>47</v>
      </c>
      <c r="E8" s="77"/>
      <c r="F8" s="77"/>
      <c r="G8" s="78"/>
      <c r="H8" s="7"/>
      <c r="I8" s="12"/>
      <c r="J8" s="12" t="s">
        <v>1</v>
      </c>
      <c r="K8" s="76" t="s">
        <v>47</v>
      </c>
      <c r="L8" s="77"/>
      <c r="M8" s="77"/>
      <c r="N8" s="78"/>
      <c r="O8" s="7"/>
      <c r="P8" s="12"/>
      <c r="Q8" s="12" t="s">
        <v>1</v>
      </c>
      <c r="R8" s="76" t="s">
        <v>47</v>
      </c>
      <c r="S8" s="77"/>
      <c r="T8" s="77"/>
      <c r="U8" s="78"/>
    </row>
    <row r="9" spans="2:21" x14ac:dyDescent="0.25">
      <c r="B9" s="12" t="s">
        <v>5</v>
      </c>
      <c r="C9" s="12" t="s">
        <v>48</v>
      </c>
      <c r="D9" s="12" t="s">
        <v>32</v>
      </c>
      <c r="E9" s="12" t="s">
        <v>33</v>
      </c>
      <c r="F9" s="12" t="s">
        <v>36</v>
      </c>
      <c r="G9" s="12" t="s">
        <v>35</v>
      </c>
      <c r="H9" s="7"/>
      <c r="I9" s="12" t="s">
        <v>5</v>
      </c>
      <c r="J9" s="12" t="s">
        <v>48</v>
      </c>
      <c r="K9" s="12" t="s">
        <v>32</v>
      </c>
      <c r="L9" s="12" t="s">
        <v>33</v>
      </c>
      <c r="M9" s="12" t="s">
        <v>36</v>
      </c>
      <c r="N9" s="12" t="s">
        <v>35</v>
      </c>
      <c r="O9" s="7"/>
      <c r="P9" s="12" t="s">
        <v>5</v>
      </c>
      <c r="Q9" s="12" t="s">
        <v>48</v>
      </c>
      <c r="R9" s="12" t="s">
        <v>32</v>
      </c>
      <c r="S9" s="12" t="s">
        <v>33</v>
      </c>
      <c r="T9" s="12" t="s">
        <v>36</v>
      </c>
      <c r="U9" s="12" t="s">
        <v>35</v>
      </c>
    </row>
    <row r="10" spans="2:21" x14ac:dyDescent="0.25">
      <c r="B10" s="12" t="s">
        <v>6</v>
      </c>
      <c r="C10" s="28">
        <v>15.38</v>
      </c>
      <c r="D10" s="9">
        <v>18.96</v>
      </c>
      <c r="E10" s="9">
        <v>19.7</v>
      </c>
      <c r="F10" s="9">
        <v>20.97</v>
      </c>
      <c r="G10" s="9">
        <v>14.81</v>
      </c>
      <c r="H10" s="7"/>
      <c r="I10" s="12" t="s">
        <v>6</v>
      </c>
      <c r="J10" s="28">
        <v>15.38</v>
      </c>
      <c r="K10" s="9">
        <v>19.510000000000002</v>
      </c>
      <c r="L10" s="9">
        <v>19.489999999999998</v>
      </c>
      <c r="M10" s="9">
        <v>19.260000000000002</v>
      </c>
      <c r="N10" s="9">
        <v>14.59</v>
      </c>
      <c r="O10" s="7"/>
      <c r="P10" s="12" t="s">
        <v>6</v>
      </c>
      <c r="Q10" s="28">
        <v>15.38</v>
      </c>
      <c r="R10" s="9">
        <v>18.86</v>
      </c>
      <c r="S10" s="9">
        <v>19.760000000000002</v>
      </c>
      <c r="T10" s="9">
        <v>19.93</v>
      </c>
      <c r="U10" s="9">
        <v>15.91</v>
      </c>
    </row>
    <row r="11" spans="2:21" x14ac:dyDescent="0.25">
      <c r="B11" s="12" t="s">
        <v>7</v>
      </c>
      <c r="C11" s="24">
        <v>2680</v>
      </c>
      <c r="D11" s="9">
        <v>1795.05</v>
      </c>
      <c r="E11" s="9">
        <v>1539.21</v>
      </c>
      <c r="F11" s="4">
        <v>1516.4</v>
      </c>
      <c r="G11" s="4">
        <v>1534.62</v>
      </c>
      <c r="H11" s="7"/>
      <c r="I11" s="12" t="s">
        <v>7</v>
      </c>
      <c r="J11" s="24">
        <v>2680</v>
      </c>
      <c r="K11" s="4">
        <v>1680.55</v>
      </c>
      <c r="L11" s="9">
        <v>1552.99</v>
      </c>
      <c r="M11" s="9">
        <v>1571.93</v>
      </c>
      <c r="N11" s="4">
        <v>1397</v>
      </c>
      <c r="O11" s="7"/>
      <c r="P11" s="12" t="s">
        <v>7</v>
      </c>
      <c r="Q11" s="24">
        <v>2680</v>
      </c>
      <c r="R11" s="9">
        <v>1633.33</v>
      </c>
      <c r="S11" s="9">
        <v>1624.25</v>
      </c>
      <c r="T11" s="9">
        <v>1574.87</v>
      </c>
      <c r="U11" s="9">
        <v>1375.83</v>
      </c>
    </row>
    <row r="12" spans="2:21" x14ac:dyDescent="0.25">
      <c r="B12" s="12" t="s">
        <v>8</v>
      </c>
      <c r="C12" s="26">
        <v>120</v>
      </c>
      <c r="D12" s="7">
        <v>8.15</v>
      </c>
      <c r="E12" s="4">
        <v>5.7663000000000002</v>
      </c>
      <c r="F12" s="4">
        <v>4.0880999999999998</v>
      </c>
      <c r="G12" s="4">
        <v>3.4468000000000001</v>
      </c>
      <c r="H12" s="7"/>
      <c r="I12" s="12" t="s">
        <v>8</v>
      </c>
      <c r="J12" s="26">
        <v>120</v>
      </c>
      <c r="K12" s="4">
        <v>7.4180000000000001</v>
      </c>
      <c r="L12" s="4">
        <v>6.6920999999999999</v>
      </c>
      <c r="M12" s="7">
        <v>2.44</v>
      </c>
      <c r="N12" s="1">
        <v>2.4300000000000002</v>
      </c>
      <c r="O12" s="7"/>
      <c r="P12" s="12" t="s">
        <v>8</v>
      </c>
      <c r="Q12" s="26">
        <v>120</v>
      </c>
      <c r="R12" s="4">
        <v>7.9112999999999998</v>
      </c>
      <c r="S12" s="4">
        <v>5.9614000000000003</v>
      </c>
      <c r="T12" s="21">
        <v>3.91</v>
      </c>
      <c r="U12" s="4">
        <v>2.1713399999999998</v>
      </c>
    </row>
    <row r="13" spans="2:21" x14ac:dyDescent="0.25">
      <c r="B13" s="12" t="s">
        <v>9</v>
      </c>
      <c r="C13" s="9">
        <v>2.41</v>
      </c>
      <c r="D13" s="1" t="s">
        <v>94</v>
      </c>
      <c r="E13" s="1" t="s">
        <v>95</v>
      </c>
      <c r="F13" s="1" t="s">
        <v>97</v>
      </c>
      <c r="G13" s="1" t="s">
        <v>99</v>
      </c>
      <c r="H13" s="7"/>
      <c r="I13" s="12" t="s">
        <v>9</v>
      </c>
      <c r="J13" s="9">
        <v>2.41</v>
      </c>
      <c r="K13" s="9">
        <v>2.09</v>
      </c>
      <c r="L13" s="9">
        <v>1.88</v>
      </c>
      <c r="M13" s="1" t="s">
        <v>101</v>
      </c>
      <c r="N13" s="1">
        <v>4.0000000000000001E-3</v>
      </c>
      <c r="O13" s="7"/>
      <c r="P13" s="12" t="s">
        <v>9</v>
      </c>
      <c r="Q13" s="9">
        <v>2.41</v>
      </c>
      <c r="R13" s="1" t="s">
        <v>104</v>
      </c>
      <c r="S13" s="1" t="s">
        <v>107</v>
      </c>
      <c r="T13" s="1" t="s">
        <v>111</v>
      </c>
      <c r="U13" s="1" t="s">
        <v>115</v>
      </c>
    </row>
    <row r="14" spans="2:21" x14ac:dyDescent="0.25">
      <c r="B14" s="12" t="s">
        <v>10</v>
      </c>
      <c r="C14" s="4">
        <v>0.20399999999999999</v>
      </c>
      <c r="D14" s="4">
        <v>4.1310000000000002</v>
      </c>
      <c r="E14" s="9">
        <v>3.21</v>
      </c>
      <c r="F14" s="4">
        <v>3.3380000000000001</v>
      </c>
      <c r="G14" s="4">
        <v>2.2829999999999999</v>
      </c>
      <c r="H14" s="7"/>
      <c r="I14" s="12" t="s">
        <v>10</v>
      </c>
      <c r="J14" s="4">
        <v>0.20399999999999999</v>
      </c>
      <c r="K14" s="9">
        <v>5.87</v>
      </c>
      <c r="L14" s="9">
        <v>3.99</v>
      </c>
      <c r="M14" s="4">
        <v>2.7440000000000002</v>
      </c>
      <c r="N14" s="4">
        <v>4.8000000000000001E-2</v>
      </c>
      <c r="O14" s="7"/>
      <c r="P14" s="12" t="s">
        <v>10</v>
      </c>
      <c r="Q14" s="4">
        <v>0.20399999999999999</v>
      </c>
      <c r="R14" s="9">
        <v>3.7330000000000001</v>
      </c>
      <c r="S14" s="9">
        <v>3.0840000000000001</v>
      </c>
      <c r="T14" s="9">
        <v>3.1269999999999998</v>
      </c>
      <c r="U14" s="9">
        <v>2.8010000000000002</v>
      </c>
    </row>
    <row r="15" spans="2:21" x14ac:dyDescent="0.25">
      <c r="B15" s="12" t="s">
        <v>11</v>
      </c>
      <c r="C15" s="24">
        <v>219.6</v>
      </c>
      <c r="D15" s="14">
        <v>461.23</v>
      </c>
      <c r="E15" s="13">
        <v>416.69</v>
      </c>
      <c r="F15" s="13">
        <v>456.71</v>
      </c>
      <c r="G15" s="14">
        <v>513</v>
      </c>
      <c r="H15" s="7"/>
      <c r="I15" s="12" t="s">
        <v>11</v>
      </c>
      <c r="J15" s="24">
        <v>219.6</v>
      </c>
      <c r="K15" s="13">
        <v>524.53</v>
      </c>
      <c r="L15" s="14">
        <v>568.58000000000004</v>
      </c>
      <c r="M15" s="14">
        <v>543.86</v>
      </c>
      <c r="N15" s="14">
        <v>625.42499999999995</v>
      </c>
      <c r="O15" s="7"/>
      <c r="P15" s="12" t="s">
        <v>11</v>
      </c>
      <c r="Q15" s="24">
        <v>219.6</v>
      </c>
      <c r="R15" s="13">
        <v>432.36</v>
      </c>
      <c r="S15" s="14">
        <v>455.1</v>
      </c>
      <c r="T15" s="13">
        <v>436.51</v>
      </c>
      <c r="U15" s="13">
        <v>476.23</v>
      </c>
    </row>
    <row r="16" spans="2:21" x14ac:dyDescent="0.25">
      <c r="B16" s="12" t="s">
        <v>12</v>
      </c>
      <c r="C16" s="1" t="s">
        <v>117</v>
      </c>
      <c r="D16" s="4">
        <v>0.44490000000000002</v>
      </c>
      <c r="E16" s="1" t="s">
        <v>96</v>
      </c>
      <c r="F16" s="1" t="s">
        <v>98</v>
      </c>
      <c r="G16" s="1" t="s">
        <v>100</v>
      </c>
      <c r="H16" s="7"/>
      <c r="I16" s="12" t="s">
        <v>12</v>
      </c>
      <c r="J16" s="1" t="s">
        <v>117</v>
      </c>
      <c r="K16" s="1" t="s">
        <v>45</v>
      </c>
      <c r="L16" s="1" t="s">
        <v>45</v>
      </c>
      <c r="M16" s="1" t="s">
        <v>102</v>
      </c>
      <c r="N16" s="1">
        <v>2E-3</v>
      </c>
      <c r="O16" s="7"/>
      <c r="P16" s="12" t="s">
        <v>12</v>
      </c>
      <c r="Q16" s="1" t="s">
        <v>117</v>
      </c>
      <c r="R16" s="1" t="s">
        <v>105</v>
      </c>
      <c r="S16" s="1" t="s">
        <v>108</v>
      </c>
      <c r="T16" s="1" t="s">
        <v>112</v>
      </c>
      <c r="U16" s="9">
        <v>0.18360000000000001</v>
      </c>
    </row>
    <row r="17" spans="2:21" x14ac:dyDescent="0.25">
      <c r="B17" s="12" t="s">
        <v>13</v>
      </c>
      <c r="C17" s="4">
        <v>1.623</v>
      </c>
      <c r="D17" s="4">
        <v>2.2257899999999999</v>
      </c>
      <c r="E17" s="9">
        <v>3.98</v>
      </c>
      <c r="F17" s="4">
        <v>2.4502999999999999</v>
      </c>
      <c r="G17" s="4">
        <v>0.79830000000000001</v>
      </c>
      <c r="H17" s="7"/>
      <c r="I17" s="12" t="s">
        <v>13</v>
      </c>
      <c r="J17" s="4">
        <v>1.623</v>
      </c>
      <c r="K17" s="9">
        <v>3.0419999999999998</v>
      </c>
      <c r="L17" s="1" t="s">
        <v>87</v>
      </c>
      <c r="M17" s="1" t="s">
        <v>103</v>
      </c>
      <c r="N17" s="4">
        <v>1.2E-2</v>
      </c>
      <c r="O17" s="7"/>
      <c r="P17" s="12" t="s">
        <v>13</v>
      </c>
      <c r="Q17" s="4">
        <v>1.623</v>
      </c>
      <c r="R17" s="4">
        <v>37.976999999999997</v>
      </c>
      <c r="S17" s="1" t="s">
        <v>109</v>
      </c>
      <c r="T17" s="1" t="s">
        <v>113</v>
      </c>
      <c r="U17" s="1" t="s">
        <v>116</v>
      </c>
    </row>
    <row r="18" spans="2:21" x14ac:dyDescent="0.25">
      <c r="B18" s="12" t="s">
        <v>14</v>
      </c>
      <c r="C18" s="1" t="s">
        <v>118</v>
      </c>
      <c r="D18" s="4">
        <v>1.7552000000000001</v>
      </c>
      <c r="E18" s="4">
        <v>2.1395</v>
      </c>
      <c r="F18" s="4">
        <v>2.3872</v>
      </c>
      <c r="G18" s="4">
        <v>2.3935</v>
      </c>
      <c r="H18" s="7"/>
      <c r="I18" s="12" t="s">
        <v>14</v>
      </c>
      <c r="J18" s="1" t="s">
        <v>118</v>
      </c>
      <c r="K18" s="4">
        <v>3.2629999999999999</v>
      </c>
      <c r="L18" s="4">
        <v>3.089</v>
      </c>
      <c r="M18" s="4">
        <v>2.2926000000000002</v>
      </c>
      <c r="N18" s="4">
        <v>0.17899999999999999</v>
      </c>
      <c r="O18" s="7"/>
      <c r="P18" s="12" t="s">
        <v>14</v>
      </c>
      <c r="Q18" s="1" t="s">
        <v>118</v>
      </c>
      <c r="R18" s="4">
        <v>2.1253000000000002</v>
      </c>
      <c r="S18" s="4">
        <v>2.2578999999999998</v>
      </c>
      <c r="T18" s="4">
        <v>2.1735000000000002</v>
      </c>
      <c r="U18" s="4">
        <v>4.7668999999999997</v>
      </c>
    </row>
    <row r="19" spans="2:21" x14ac:dyDescent="0.25">
      <c r="B19" s="12" t="s">
        <v>15</v>
      </c>
      <c r="C19" s="4">
        <v>4.9000000000000002E-2</v>
      </c>
      <c r="D19" s="4">
        <v>0.68689999999999996</v>
      </c>
      <c r="E19" s="4">
        <v>0.76300000000000001</v>
      </c>
      <c r="F19" s="4">
        <v>0.69199999999999995</v>
      </c>
      <c r="G19" s="4">
        <v>1.024</v>
      </c>
      <c r="H19" s="7"/>
      <c r="I19" s="12" t="s">
        <v>15</v>
      </c>
      <c r="J19" s="4">
        <v>4.9000000000000002E-2</v>
      </c>
      <c r="K19" s="1" t="s">
        <v>57</v>
      </c>
      <c r="L19" s="1" t="s">
        <v>88</v>
      </c>
      <c r="M19" s="4">
        <v>0.64700000000000002</v>
      </c>
      <c r="N19" s="1">
        <v>2E-3</v>
      </c>
      <c r="O19" s="7"/>
      <c r="P19" s="12" t="s">
        <v>15</v>
      </c>
      <c r="Q19" s="1">
        <v>4.9000000000000002E-2</v>
      </c>
      <c r="R19" s="1" t="s">
        <v>106</v>
      </c>
      <c r="S19" s="1" t="s">
        <v>110</v>
      </c>
      <c r="T19" s="1" t="s">
        <v>114</v>
      </c>
      <c r="U19" s="4">
        <v>0.94899999999999995</v>
      </c>
    </row>
    <row r="20" spans="2:21" x14ac:dyDescent="0.25">
      <c r="B20" s="12" t="s">
        <v>16</v>
      </c>
      <c r="C20" s="28">
        <v>209.81</v>
      </c>
      <c r="D20" s="4">
        <v>5.9267000000000003</v>
      </c>
      <c r="E20" s="4">
        <v>1.7067000000000001</v>
      </c>
      <c r="F20" s="4">
        <v>1.2068000000000001</v>
      </c>
      <c r="G20" s="4">
        <v>0.40739999999999998</v>
      </c>
      <c r="H20" s="7"/>
      <c r="I20" s="12" t="s">
        <v>16</v>
      </c>
      <c r="J20" s="28">
        <v>209.81</v>
      </c>
      <c r="K20" s="1" t="s">
        <v>86</v>
      </c>
      <c r="L20" s="9">
        <v>1.0900000000000001</v>
      </c>
      <c r="M20" s="4">
        <v>0.90200000000000002</v>
      </c>
      <c r="N20" s="1">
        <v>0.14000000000000001</v>
      </c>
      <c r="O20" s="7"/>
      <c r="P20" s="12" t="s">
        <v>16</v>
      </c>
      <c r="Q20" s="28">
        <v>209.81</v>
      </c>
      <c r="R20" s="4">
        <v>5.7999000000000001</v>
      </c>
      <c r="S20" s="4">
        <v>1.8480000000000001</v>
      </c>
      <c r="T20" s="4">
        <v>1.7972999999999999</v>
      </c>
      <c r="U20" s="4">
        <v>0.798238</v>
      </c>
    </row>
    <row r="21" spans="2:21" x14ac:dyDescent="0.25">
      <c r="B21" s="12" t="s">
        <v>17</v>
      </c>
      <c r="C21" s="27">
        <v>11.14</v>
      </c>
      <c r="D21" s="4">
        <v>0.82030000000000003</v>
      </c>
      <c r="E21" s="4">
        <v>0.73550000000000004</v>
      </c>
      <c r="F21" s="4">
        <v>0.79179999999999995</v>
      </c>
      <c r="G21" s="4">
        <v>0.71150000000000002</v>
      </c>
      <c r="H21" s="7"/>
      <c r="I21" s="12" t="s">
        <v>17</v>
      </c>
      <c r="J21" s="27">
        <v>11.14</v>
      </c>
      <c r="K21" s="9">
        <v>0.79</v>
      </c>
      <c r="L21" s="9">
        <v>0.87</v>
      </c>
      <c r="M21" s="4">
        <v>0.81699999999999995</v>
      </c>
      <c r="N21" s="4">
        <v>0.92410000000000003</v>
      </c>
      <c r="O21" s="7"/>
      <c r="P21" s="12" t="s">
        <v>17</v>
      </c>
      <c r="Q21" s="27">
        <v>11.14</v>
      </c>
      <c r="R21" s="4">
        <v>0.89100000000000001</v>
      </c>
      <c r="S21" s="4">
        <v>0.96699999999999997</v>
      </c>
      <c r="T21" s="4">
        <v>0.95499999999999996</v>
      </c>
      <c r="U21" s="4">
        <v>0.96099999999999997</v>
      </c>
    </row>
    <row r="22" spans="2:21" x14ac:dyDescent="0.25">
      <c r="B22" s="12" t="s">
        <v>18</v>
      </c>
      <c r="C22" s="28">
        <v>256.11</v>
      </c>
      <c r="D22" s="19">
        <v>30.219000000000001</v>
      </c>
      <c r="E22" s="4">
        <v>26.602</v>
      </c>
      <c r="F22" s="4">
        <v>26.263999999999999</v>
      </c>
      <c r="G22" s="4">
        <v>26.161000000000001</v>
      </c>
      <c r="H22" s="7"/>
      <c r="I22" s="12" t="s">
        <v>18</v>
      </c>
      <c r="J22" s="28">
        <v>256.11</v>
      </c>
      <c r="K22" s="9">
        <v>31.45</v>
      </c>
      <c r="L22" s="9">
        <v>30.77</v>
      </c>
      <c r="M22" s="4">
        <v>22.952999999999999</v>
      </c>
      <c r="N22" s="4">
        <v>24.279299999999999</v>
      </c>
      <c r="O22" s="7"/>
      <c r="P22" s="12" t="s">
        <v>18</v>
      </c>
      <c r="Q22" s="28">
        <v>256.11</v>
      </c>
      <c r="R22" s="4">
        <v>25.521000000000001</v>
      </c>
      <c r="S22" s="4">
        <v>25.962</v>
      </c>
      <c r="T22" s="4">
        <v>23.329000000000001</v>
      </c>
      <c r="U22" s="4">
        <v>23.715</v>
      </c>
    </row>
    <row r="23" spans="2:21" x14ac:dyDescent="0.25">
      <c r="B23" s="12" t="s">
        <v>19</v>
      </c>
      <c r="C23" s="28">
        <v>62.84</v>
      </c>
      <c r="D23" s="4">
        <v>5.7895300000000001</v>
      </c>
      <c r="E23" s="4">
        <v>3.7017699999999998</v>
      </c>
      <c r="F23" s="4">
        <v>2.07151</v>
      </c>
      <c r="G23" s="4">
        <v>1.50261</v>
      </c>
      <c r="H23" s="7"/>
      <c r="I23" s="12" t="s">
        <v>19</v>
      </c>
      <c r="J23" s="28">
        <v>62.84</v>
      </c>
      <c r="K23" s="4">
        <v>5.4451000000000001</v>
      </c>
      <c r="L23" s="4">
        <v>4.1660000000000004</v>
      </c>
      <c r="M23" s="4">
        <v>3.0308000000000002</v>
      </c>
      <c r="N23" s="4">
        <v>0.29199999999999998</v>
      </c>
      <c r="O23" s="7"/>
      <c r="P23" s="12" t="s">
        <v>19</v>
      </c>
      <c r="Q23" s="28">
        <v>62.84</v>
      </c>
      <c r="R23" s="4">
        <v>5.1210000000000004</v>
      </c>
      <c r="S23" s="4">
        <v>3.8498999999999999</v>
      </c>
      <c r="T23" s="19">
        <v>2.35</v>
      </c>
      <c r="U23" s="4">
        <v>2.2317999999999998</v>
      </c>
    </row>
    <row r="24" spans="2:21" x14ac:dyDescent="0.25">
      <c r="B24" s="12" t="s">
        <v>20</v>
      </c>
      <c r="C24" s="1" t="s">
        <v>117</v>
      </c>
      <c r="D24" s="4">
        <v>3.4159999999999999</v>
      </c>
      <c r="E24" s="4">
        <v>1.1319999999999999</v>
      </c>
      <c r="F24" s="4">
        <v>1.5587</v>
      </c>
      <c r="G24" s="4">
        <v>0.15401999999999999</v>
      </c>
      <c r="H24" s="7"/>
      <c r="I24" s="12" t="s">
        <v>20</v>
      </c>
      <c r="J24" s="1" t="s">
        <v>117</v>
      </c>
      <c r="K24" s="4">
        <v>2.1720000000000002</v>
      </c>
      <c r="L24" s="4">
        <v>2.9</v>
      </c>
      <c r="M24" s="4">
        <v>1.2618</v>
      </c>
      <c r="N24" s="4">
        <v>0.13900000000000001</v>
      </c>
      <c r="O24" s="7"/>
      <c r="P24" s="12" t="s">
        <v>20</v>
      </c>
      <c r="Q24" s="1" t="s">
        <v>117</v>
      </c>
      <c r="R24" s="4">
        <v>1.653</v>
      </c>
      <c r="S24" s="4">
        <v>2.9554999999999998</v>
      </c>
      <c r="T24" s="4">
        <v>1.6785000000000001</v>
      </c>
      <c r="U24" s="4">
        <v>0.20488999999999999</v>
      </c>
    </row>
    <row r="25" spans="2:21" x14ac:dyDescent="0.25">
      <c r="B25" s="12" t="s">
        <v>21</v>
      </c>
      <c r="C25" s="28">
        <v>44.62</v>
      </c>
      <c r="D25" s="4">
        <v>4.4710000000000001</v>
      </c>
      <c r="E25" s="4">
        <v>4.0990000000000002</v>
      </c>
      <c r="F25" s="4">
        <v>4.1630000000000003</v>
      </c>
      <c r="G25" s="4">
        <v>4.1070000000000002</v>
      </c>
      <c r="H25" s="7"/>
      <c r="I25" s="12" t="s">
        <v>21</v>
      </c>
      <c r="J25" s="28">
        <v>44.62</v>
      </c>
      <c r="K25" s="9">
        <v>5.5</v>
      </c>
      <c r="L25" s="9">
        <v>6.13</v>
      </c>
      <c r="M25" s="9">
        <v>3.99</v>
      </c>
      <c r="N25" s="4">
        <v>5.8738000000000001</v>
      </c>
      <c r="O25" s="7"/>
      <c r="P25" s="12" t="s">
        <v>21</v>
      </c>
      <c r="Q25" s="28">
        <v>44.62</v>
      </c>
      <c r="R25" s="4">
        <v>4.1790000000000003</v>
      </c>
      <c r="S25" s="4">
        <v>4.3760000000000003</v>
      </c>
      <c r="T25" s="4">
        <v>4.2519999999999998</v>
      </c>
      <c r="U25" s="4">
        <v>4.3719999999999999</v>
      </c>
    </row>
    <row r="26" spans="2:21" x14ac:dyDescent="0.25">
      <c r="B26" s="12" t="s">
        <v>22</v>
      </c>
      <c r="C26" s="1"/>
      <c r="D26" s="1"/>
      <c r="E26" s="1"/>
      <c r="F26" s="1"/>
      <c r="G26" s="1"/>
      <c r="H26" s="7"/>
      <c r="I26" s="12" t="s">
        <v>22</v>
      </c>
      <c r="J26" s="1"/>
      <c r="K26" s="1"/>
      <c r="L26" s="1"/>
      <c r="M26" s="1"/>
      <c r="N26" s="1"/>
      <c r="O26" s="7"/>
      <c r="P26" s="12" t="s">
        <v>22</v>
      </c>
      <c r="Q26" s="1"/>
      <c r="R26" s="1"/>
      <c r="S26" s="1"/>
      <c r="T26" s="1"/>
      <c r="U26" s="1"/>
    </row>
    <row r="27" spans="2:21" x14ac:dyDescent="0.25">
      <c r="B27" s="12" t="s">
        <v>23</v>
      </c>
      <c r="C27" s="1"/>
      <c r="D27" s="1"/>
      <c r="E27" s="1"/>
      <c r="F27" s="1"/>
      <c r="G27" s="1"/>
      <c r="H27" s="7"/>
      <c r="I27" s="12" t="s">
        <v>23</v>
      </c>
      <c r="J27" s="1"/>
      <c r="K27" s="1"/>
      <c r="L27" s="1"/>
      <c r="M27" s="1"/>
      <c r="N27" s="1"/>
      <c r="O27" s="7"/>
      <c r="P27" s="12" t="s">
        <v>23</v>
      </c>
      <c r="Q27" s="1"/>
      <c r="R27" s="1"/>
      <c r="S27" s="1"/>
      <c r="T27" s="1"/>
      <c r="U27" s="1"/>
    </row>
    <row r="28" spans="2:21" x14ac:dyDescent="0.25">
      <c r="B28" s="12" t="s">
        <v>24</v>
      </c>
      <c r="C28" s="1"/>
      <c r="D28" s="1"/>
      <c r="E28" s="1"/>
      <c r="F28" s="1"/>
      <c r="G28" s="1"/>
      <c r="H28" s="7"/>
      <c r="I28" s="12" t="s">
        <v>24</v>
      </c>
      <c r="J28" s="1"/>
      <c r="K28" s="1"/>
      <c r="L28" s="1"/>
      <c r="M28" s="1"/>
      <c r="N28" s="1"/>
      <c r="O28" s="7"/>
      <c r="P28" s="12" t="s">
        <v>24</v>
      </c>
      <c r="Q28" s="1"/>
      <c r="R28" s="1"/>
      <c r="S28" s="1"/>
      <c r="T28" s="1"/>
      <c r="U28" s="1"/>
    </row>
    <row r="29" spans="2:21" x14ac:dyDescent="0.25">
      <c r="B29" s="12" t="s">
        <v>25</v>
      </c>
      <c r="C29" s="1"/>
      <c r="D29" s="1"/>
      <c r="E29" s="1"/>
      <c r="F29" s="1"/>
      <c r="G29" s="1"/>
      <c r="H29" s="7"/>
      <c r="I29" s="12" t="s">
        <v>25</v>
      </c>
      <c r="J29" s="1"/>
      <c r="K29" s="1"/>
      <c r="L29" s="1"/>
      <c r="M29" s="1"/>
      <c r="N29" s="1"/>
      <c r="O29" s="7"/>
      <c r="P29" s="12" t="s">
        <v>25</v>
      </c>
      <c r="Q29" s="1"/>
      <c r="R29" s="1"/>
      <c r="S29" s="1"/>
      <c r="T29" s="1"/>
      <c r="U29" s="1"/>
    </row>
    <row r="30" spans="2:21" x14ac:dyDescent="0.25">
      <c r="B30" s="12" t="s">
        <v>26</v>
      </c>
      <c r="C30" s="1"/>
      <c r="D30" s="1"/>
      <c r="E30" s="1"/>
      <c r="F30" s="1"/>
      <c r="G30" s="1"/>
      <c r="H30" s="7"/>
      <c r="I30" s="12" t="s">
        <v>26</v>
      </c>
      <c r="J30" s="1"/>
      <c r="K30" s="1"/>
      <c r="L30" s="1"/>
      <c r="M30" s="1"/>
      <c r="N30" s="1"/>
      <c r="O30" s="7"/>
      <c r="P30" s="12" t="s">
        <v>26</v>
      </c>
      <c r="Q30" s="1"/>
      <c r="R30" s="1"/>
      <c r="S30" s="1"/>
      <c r="T30" s="1"/>
      <c r="U30" s="1"/>
    </row>
    <row r="31" spans="2:21" x14ac:dyDescent="0.25">
      <c r="B31" s="12" t="s">
        <v>27</v>
      </c>
      <c r="C31" s="1"/>
      <c r="D31" s="1"/>
      <c r="E31" s="1"/>
      <c r="F31" s="1"/>
      <c r="G31" s="1"/>
      <c r="H31" s="7"/>
      <c r="I31" s="12" t="s">
        <v>27</v>
      </c>
      <c r="J31" s="1"/>
      <c r="K31" s="1"/>
      <c r="L31" s="1"/>
      <c r="M31" s="1"/>
      <c r="N31" s="1"/>
      <c r="O31" s="7"/>
      <c r="P31" s="12" t="s">
        <v>27</v>
      </c>
      <c r="Q31" s="1"/>
      <c r="R31" s="1"/>
      <c r="S31" s="1"/>
      <c r="T31" s="1"/>
      <c r="U31" s="1"/>
    </row>
    <row r="32" spans="2:21" x14ac:dyDescent="0.25">
      <c r="B32" s="12" t="s">
        <v>28</v>
      </c>
      <c r="C32" s="1"/>
      <c r="D32" s="1"/>
      <c r="E32" s="1"/>
      <c r="F32" s="1"/>
      <c r="G32" s="1"/>
      <c r="H32" s="7"/>
      <c r="I32" s="12" t="s">
        <v>28</v>
      </c>
      <c r="J32" s="1"/>
      <c r="K32" s="1"/>
      <c r="L32" s="1"/>
      <c r="M32" s="1"/>
      <c r="N32" s="1"/>
      <c r="O32" s="7"/>
      <c r="P32" s="12" t="s">
        <v>28</v>
      </c>
      <c r="Q32" s="1"/>
      <c r="R32" s="1"/>
      <c r="S32" s="1"/>
      <c r="T32" s="1"/>
      <c r="U32" s="1"/>
    </row>
    <row r="33" spans="2:21" x14ac:dyDescent="0.25">
      <c r="B33" s="12" t="s">
        <v>29</v>
      </c>
      <c r="C33" s="1"/>
      <c r="D33" s="1"/>
      <c r="E33" s="1"/>
      <c r="F33" s="1"/>
      <c r="G33" s="1"/>
      <c r="H33" s="7"/>
      <c r="I33" s="12" t="s">
        <v>29</v>
      </c>
      <c r="J33" s="1"/>
      <c r="K33" s="1"/>
      <c r="L33" s="1"/>
      <c r="M33" s="1"/>
      <c r="N33" s="1"/>
      <c r="O33" s="7"/>
      <c r="P33" s="12" t="s">
        <v>29</v>
      </c>
      <c r="Q33" s="1"/>
      <c r="R33" s="1"/>
      <c r="S33" s="1"/>
      <c r="T33" s="1"/>
      <c r="U33" s="1"/>
    </row>
    <row r="34" spans="2:21" x14ac:dyDescent="0.25">
      <c r="B34" s="12" t="s">
        <v>30</v>
      </c>
      <c r="C34" s="1"/>
      <c r="D34" s="1"/>
      <c r="E34" s="1"/>
      <c r="F34" s="1"/>
      <c r="G34" s="1"/>
      <c r="H34" s="7"/>
      <c r="I34" s="12" t="s">
        <v>30</v>
      </c>
      <c r="J34" s="1"/>
      <c r="K34" s="1"/>
      <c r="L34" s="1"/>
      <c r="M34" s="1"/>
      <c r="N34" s="1"/>
      <c r="O34" s="7"/>
      <c r="P34" s="12" t="s">
        <v>30</v>
      </c>
      <c r="Q34" s="1"/>
      <c r="R34" s="1"/>
      <c r="S34" s="1"/>
      <c r="T34" s="1"/>
      <c r="U34" s="1"/>
    </row>
    <row r="35" spans="2:21" x14ac:dyDescent="0.25">
      <c r="B35" s="12" t="s">
        <v>31</v>
      </c>
      <c r="C35" s="1"/>
      <c r="D35" s="1"/>
      <c r="E35" s="1"/>
      <c r="F35" s="1"/>
      <c r="G35" s="1"/>
      <c r="H35" s="7"/>
      <c r="I35" s="12" t="s">
        <v>31</v>
      </c>
      <c r="J35" s="1"/>
      <c r="K35" s="1"/>
      <c r="L35" s="1"/>
      <c r="M35" s="1"/>
      <c r="N35" s="1"/>
      <c r="O35" s="7"/>
      <c r="P35" s="12" t="s">
        <v>31</v>
      </c>
      <c r="Q35" s="1"/>
      <c r="R35" s="1"/>
      <c r="S35" s="1"/>
      <c r="T35" s="1"/>
      <c r="U35" s="1"/>
    </row>
  </sheetData>
  <mergeCells count="9">
    <mergeCell ref="R4:U4"/>
    <mergeCell ref="K4:N4"/>
    <mergeCell ref="K8:N8"/>
    <mergeCell ref="R8:U8"/>
    <mergeCell ref="B4:B5"/>
    <mergeCell ref="D4:G4"/>
    <mergeCell ref="I4:I5"/>
    <mergeCell ref="D8:G8"/>
    <mergeCell ref="P4:P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O36"/>
  <sheetViews>
    <sheetView topLeftCell="A23" workbookViewId="0">
      <selection activeCell="M37" sqref="M37"/>
    </sheetView>
  </sheetViews>
  <sheetFormatPr defaultRowHeight="15" x14ac:dyDescent="0.25"/>
  <cols>
    <col min="2" max="2" width="9.7109375" bestFit="1" customWidth="1"/>
    <col min="4" max="4" width="11.28515625" bestFit="1" customWidth="1"/>
    <col min="11" max="12" width="10.7109375" bestFit="1" customWidth="1"/>
    <col min="16" max="16" width="10.7109375" bestFit="1" customWidth="1"/>
    <col min="18" max="18" width="11.28515625" bestFit="1" customWidth="1"/>
    <col min="25" max="26" width="10.7109375" bestFit="1" customWidth="1"/>
    <col min="30" max="30" width="10.7109375" bestFit="1" customWidth="1"/>
    <col min="32" max="32" width="11.28515625" bestFit="1" customWidth="1"/>
    <col min="39" max="40" width="10.7109375" bestFit="1" customWidth="1"/>
  </cols>
  <sheetData>
    <row r="2" spans="2:41" x14ac:dyDescent="0.25">
      <c r="F2" s="59" t="s">
        <v>37</v>
      </c>
      <c r="T2" s="59" t="s">
        <v>136</v>
      </c>
      <c r="AH2" s="59" t="s">
        <v>137</v>
      </c>
    </row>
    <row r="4" spans="2:41" x14ac:dyDescent="0.25">
      <c r="C4" s="80" t="s">
        <v>121</v>
      </c>
      <c r="D4" s="80"/>
      <c r="E4" s="80"/>
      <c r="F4" s="80"/>
      <c r="G4" s="80"/>
      <c r="H4" s="80"/>
      <c r="I4" s="68"/>
      <c r="J4" s="68"/>
      <c r="L4" s="79" t="s">
        <v>122</v>
      </c>
      <c r="M4" s="79"/>
      <c r="P4" s="59"/>
      <c r="Q4" s="80" t="s">
        <v>121</v>
      </c>
      <c r="R4" s="80"/>
      <c r="S4" s="80"/>
      <c r="T4" s="80"/>
      <c r="U4" s="80"/>
      <c r="V4" s="80"/>
      <c r="W4" s="68"/>
      <c r="X4" s="68"/>
      <c r="Z4" s="79" t="s">
        <v>122</v>
      </c>
      <c r="AA4" s="79"/>
      <c r="AE4" s="80" t="s">
        <v>121</v>
      </c>
      <c r="AF4" s="80"/>
      <c r="AG4" s="80"/>
      <c r="AH4" s="80"/>
      <c r="AI4" s="80"/>
      <c r="AJ4" s="80"/>
      <c r="AK4" s="68"/>
      <c r="AL4" s="68"/>
      <c r="AN4" s="79" t="s">
        <v>122</v>
      </c>
      <c r="AO4" s="79"/>
    </row>
    <row r="5" spans="2:41" ht="15.75" x14ac:dyDescent="0.25">
      <c r="B5" s="47" t="s">
        <v>123</v>
      </c>
      <c r="C5" s="67" t="s">
        <v>143</v>
      </c>
      <c r="D5" s="34" t="s">
        <v>11</v>
      </c>
      <c r="E5" s="34" t="s">
        <v>18</v>
      </c>
      <c r="F5" s="34" t="s">
        <v>16</v>
      </c>
      <c r="G5" s="34" t="s">
        <v>8</v>
      </c>
      <c r="H5" s="34" t="s">
        <v>19</v>
      </c>
      <c r="K5" s="48" t="s">
        <v>21</v>
      </c>
      <c r="L5" s="48" t="s">
        <v>17</v>
      </c>
      <c r="M5" s="58" t="s">
        <v>124</v>
      </c>
      <c r="P5" s="47" t="s">
        <v>123</v>
      </c>
      <c r="Q5" s="67" t="s">
        <v>7</v>
      </c>
      <c r="R5" s="34" t="s">
        <v>11</v>
      </c>
      <c r="S5" s="34" t="s">
        <v>18</v>
      </c>
      <c r="T5" s="34" t="s">
        <v>16</v>
      </c>
      <c r="U5" s="34" t="s">
        <v>8</v>
      </c>
      <c r="V5" s="34" t="s">
        <v>19</v>
      </c>
      <c r="Y5" s="48" t="s">
        <v>21</v>
      </c>
      <c r="Z5" s="48" t="s">
        <v>17</v>
      </c>
      <c r="AA5" s="58" t="s">
        <v>124</v>
      </c>
      <c r="AD5" s="47" t="s">
        <v>123</v>
      </c>
      <c r="AE5" s="69" t="s">
        <v>143</v>
      </c>
      <c r="AF5" s="60" t="s">
        <v>11</v>
      </c>
      <c r="AG5" s="48" t="s">
        <v>18</v>
      </c>
      <c r="AH5" s="48" t="s">
        <v>16</v>
      </c>
      <c r="AI5" s="48" t="s">
        <v>8</v>
      </c>
      <c r="AJ5" s="48" t="s">
        <v>19</v>
      </c>
      <c r="AM5" s="48" t="s">
        <v>21</v>
      </c>
      <c r="AN5" s="48" t="s">
        <v>17</v>
      </c>
      <c r="AO5" s="58" t="s">
        <v>124</v>
      </c>
    </row>
    <row r="6" spans="2:41" x14ac:dyDescent="0.25">
      <c r="B6" s="7">
        <v>0</v>
      </c>
      <c r="C6" s="70">
        <v>2680</v>
      </c>
      <c r="D6" s="54">
        <v>219.6</v>
      </c>
      <c r="E6" s="63">
        <v>256.11</v>
      </c>
      <c r="F6" s="63">
        <v>209.81</v>
      </c>
      <c r="G6" s="54">
        <v>120</v>
      </c>
      <c r="H6" s="63">
        <v>62.84</v>
      </c>
      <c r="K6" s="63">
        <v>44.62</v>
      </c>
      <c r="L6" s="55">
        <v>11.14</v>
      </c>
      <c r="M6" s="63">
        <v>15.38</v>
      </c>
      <c r="P6" s="7">
        <v>0</v>
      </c>
      <c r="Q6" s="70">
        <v>2680</v>
      </c>
      <c r="R6" s="54">
        <v>219.6</v>
      </c>
      <c r="S6" s="63">
        <v>256.11</v>
      </c>
      <c r="T6" s="63">
        <v>209.81</v>
      </c>
      <c r="U6" s="54">
        <v>120</v>
      </c>
      <c r="V6" s="63">
        <v>62.84</v>
      </c>
      <c r="Y6" s="63">
        <v>44.62</v>
      </c>
      <c r="Z6" s="55">
        <v>11.14</v>
      </c>
      <c r="AA6" s="63">
        <v>15.38</v>
      </c>
      <c r="AD6" s="7">
        <v>0</v>
      </c>
      <c r="AE6" s="70">
        <v>2680</v>
      </c>
      <c r="AF6" s="54">
        <v>219.6</v>
      </c>
      <c r="AG6" s="63">
        <v>256.11</v>
      </c>
      <c r="AH6" s="63">
        <v>209.81</v>
      </c>
      <c r="AI6" s="54">
        <v>120</v>
      </c>
      <c r="AJ6" s="63">
        <v>62.84</v>
      </c>
      <c r="AM6" s="63">
        <v>44.62</v>
      </c>
      <c r="AN6" s="55">
        <v>11.14</v>
      </c>
      <c r="AO6" s="63">
        <v>15.38</v>
      </c>
    </row>
    <row r="7" spans="2:41" x14ac:dyDescent="0.25">
      <c r="B7" s="7">
        <v>20</v>
      </c>
      <c r="C7" s="61">
        <v>1795.05</v>
      </c>
      <c r="D7" s="53">
        <v>461.23</v>
      </c>
      <c r="E7" s="53">
        <v>30.219000000000001</v>
      </c>
      <c r="F7" s="53">
        <v>5.9267000000000003</v>
      </c>
      <c r="G7" s="36">
        <v>8.15</v>
      </c>
      <c r="H7" s="53">
        <v>5.7895300000000001</v>
      </c>
      <c r="K7" s="53">
        <v>4.4710000000000001</v>
      </c>
      <c r="L7" s="53">
        <v>0.82030000000000003</v>
      </c>
      <c r="M7" s="61">
        <v>18.96</v>
      </c>
      <c r="P7" s="7">
        <v>20</v>
      </c>
      <c r="Q7" s="53">
        <v>1680.55</v>
      </c>
      <c r="R7" s="61">
        <v>524.53</v>
      </c>
      <c r="S7" s="61">
        <v>31.45</v>
      </c>
      <c r="T7" s="36" t="s">
        <v>86</v>
      </c>
      <c r="U7" s="53">
        <v>7.4180000000000001</v>
      </c>
      <c r="V7" s="53">
        <v>5.4451000000000001</v>
      </c>
      <c r="Y7" s="61">
        <v>5.5</v>
      </c>
      <c r="Z7" s="61">
        <v>0.79</v>
      </c>
      <c r="AA7" s="61">
        <v>19.510000000000002</v>
      </c>
      <c r="AD7" s="7">
        <v>20</v>
      </c>
      <c r="AE7" s="61">
        <v>1633.33</v>
      </c>
      <c r="AF7" s="61">
        <v>432.36</v>
      </c>
      <c r="AG7" s="53">
        <v>25.521000000000001</v>
      </c>
      <c r="AH7" s="53">
        <v>5.7999000000000001</v>
      </c>
      <c r="AI7" s="53">
        <v>7.9112999999999998</v>
      </c>
      <c r="AJ7" s="53">
        <v>5.1210000000000004</v>
      </c>
      <c r="AM7" s="53">
        <v>4.1790000000000003</v>
      </c>
      <c r="AN7" s="53">
        <v>0.89100000000000001</v>
      </c>
      <c r="AO7" s="61">
        <v>18.86</v>
      </c>
    </row>
    <row r="8" spans="2:41" x14ac:dyDescent="0.25">
      <c r="B8" s="7">
        <v>40</v>
      </c>
      <c r="C8" s="61">
        <v>1539.21</v>
      </c>
      <c r="D8" s="61">
        <v>416.69</v>
      </c>
      <c r="E8" s="53">
        <v>26.602</v>
      </c>
      <c r="F8" s="53">
        <v>1.7067000000000001</v>
      </c>
      <c r="G8" s="53">
        <v>5.7663000000000002</v>
      </c>
      <c r="H8" s="53">
        <v>3.7017699999999998</v>
      </c>
      <c r="K8" s="53">
        <v>4.0990000000000002</v>
      </c>
      <c r="L8" s="53">
        <v>0.73550000000000004</v>
      </c>
      <c r="M8" s="61">
        <v>19.7</v>
      </c>
      <c r="P8" s="7">
        <v>40</v>
      </c>
      <c r="Q8" s="61">
        <v>1552.99</v>
      </c>
      <c r="R8" s="53">
        <v>568.58000000000004</v>
      </c>
      <c r="S8" s="61">
        <v>30.77</v>
      </c>
      <c r="T8" s="61">
        <v>1.0900000000000001</v>
      </c>
      <c r="U8" s="53">
        <v>6.6920999999999999</v>
      </c>
      <c r="V8" s="53">
        <v>4.1660000000000004</v>
      </c>
      <c r="Y8" s="61">
        <v>6.13</v>
      </c>
      <c r="Z8" s="61">
        <v>0.87</v>
      </c>
      <c r="AA8" s="61">
        <v>19.489999999999998</v>
      </c>
      <c r="AD8" s="7">
        <v>40</v>
      </c>
      <c r="AE8" s="61">
        <v>1624.25</v>
      </c>
      <c r="AF8" s="53">
        <v>455.1</v>
      </c>
      <c r="AG8" s="53">
        <v>25.962</v>
      </c>
      <c r="AH8" s="53">
        <v>1.8480000000000001</v>
      </c>
      <c r="AI8" s="53">
        <v>5.9614000000000003</v>
      </c>
      <c r="AJ8" s="53">
        <v>3.8498999999999999</v>
      </c>
      <c r="AM8" s="53">
        <v>4.3760000000000003</v>
      </c>
      <c r="AN8" s="53">
        <v>0.96699999999999997</v>
      </c>
      <c r="AO8" s="61">
        <v>19.760000000000002</v>
      </c>
    </row>
    <row r="9" spans="2:41" x14ac:dyDescent="0.25">
      <c r="B9" s="7">
        <v>60</v>
      </c>
      <c r="C9" s="53">
        <v>1516.4</v>
      </c>
      <c r="D9" s="61">
        <v>456.71</v>
      </c>
      <c r="E9" s="53">
        <v>26.263999999999999</v>
      </c>
      <c r="F9" s="53">
        <v>1.2068000000000001</v>
      </c>
      <c r="G9" s="53">
        <v>4.0880999999999998</v>
      </c>
      <c r="H9" s="53">
        <v>2.07151</v>
      </c>
      <c r="K9" s="53">
        <v>4.1630000000000003</v>
      </c>
      <c r="L9" s="53">
        <v>0.79179999999999995</v>
      </c>
      <c r="M9" s="61">
        <v>20.97</v>
      </c>
      <c r="P9" s="7">
        <v>60</v>
      </c>
      <c r="Q9" s="61">
        <v>1571.93</v>
      </c>
      <c r="R9" s="53">
        <v>543.86</v>
      </c>
      <c r="S9" s="53">
        <v>22.952999999999999</v>
      </c>
      <c r="T9" s="53">
        <v>0.90200000000000002</v>
      </c>
      <c r="U9" s="36">
        <v>2.44</v>
      </c>
      <c r="V9" s="53">
        <v>3.0308000000000002</v>
      </c>
      <c r="Y9" s="61">
        <v>3.99</v>
      </c>
      <c r="Z9" s="53">
        <v>0.81699999999999995</v>
      </c>
      <c r="AA9" s="61">
        <v>19.260000000000002</v>
      </c>
      <c r="AD9" s="7">
        <v>60</v>
      </c>
      <c r="AE9" s="61">
        <v>1574.87</v>
      </c>
      <c r="AF9" s="61">
        <v>436.51</v>
      </c>
      <c r="AG9" s="53">
        <v>23.329000000000001</v>
      </c>
      <c r="AH9" s="53">
        <v>1.7972999999999999</v>
      </c>
      <c r="AI9" s="53">
        <v>3.91</v>
      </c>
      <c r="AJ9" s="53">
        <v>2.35</v>
      </c>
      <c r="AM9" s="53">
        <v>4.2519999999999998</v>
      </c>
      <c r="AN9" s="53">
        <v>0.95499999999999996</v>
      </c>
      <c r="AO9" s="61">
        <v>19.93</v>
      </c>
    </row>
    <row r="10" spans="2:41" x14ac:dyDescent="0.25">
      <c r="B10" s="49">
        <v>70</v>
      </c>
      <c r="C10" s="57">
        <v>1534.62</v>
      </c>
      <c r="D10" s="57">
        <v>513</v>
      </c>
      <c r="E10" s="57">
        <v>26.161000000000001</v>
      </c>
      <c r="F10" s="57">
        <v>0.40739999999999998</v>
      </c>
      <c r="G10" s="57">
        <v>3.4468000000000001</v>
      </c>
      <c r="H10" s="57">
        <v>1.50261</v>
      </c>
      <c r="K10" s="57">
        <v>4.1070000000000002</v>
      </c>
      <c r="L10" s="57">
        <v>0.71150000000000002</v>
      </c>
      <c r="M10" s="62">
        <v>14.81</v>
      </c>
      <c r="P10" s="49">
        <v>70</v>
      </c>
      <c r="Q10" s="57">
        <v>1397</v>
      </c>
      <c r="R10" s="57">
        <v>625.42499999999995</v>
      </c>
      <c r="S10" s="57">
        <v>24.279299999999999</v>
      </c>
      <c r="T10" s="56">
        <v>0.14000000000000001</v>
      </c>
      <c r="U10" s="56">
        <v>2.4300000000000002</v>
      </c>
      <c r="V10" s="57">
        <v>0.29199999999999998</v>
      </c>
      <c r="Y10" s="57">
        <v>5.8738000000000001</v>
      </c>
      <c r="Z10" s="57">
        <v>0.92410000000000003</v>
      </c>
      <c r="AA10" s="62">
        <v>14.59</v>
      </c>
      <c r="AD10" s="49">
        <v>70</v>
      </c>
      <c r="AE10" s="62">
        <v>1375.83</v>
      </c>
      <c r="AF10" s="62">
        <v>476.23</v>
      </c>
      <c r="AG10" s="57">
        <v>23.715</v>
      </c>
      <c r="AH10" s="57">
        <v>0.798238</v>
      </c>
      <c r="AI10" s="57">
        <v>2.1713399999999998</v>
      </c>
      <c r="AJ10" s="57">
        <v>2.2317999999999998</v>
      </c>
      <c r="AM10" s="57">
        <v>4.3719999999999999</v>
      </c>
      <c r="AN10" s="57">
        <v>0.96099999999999997</v>
      </c>
      <c r="AO10" s="62">
        <v>15.91</v>
      </c>
    </row>
    <row r="25" spans="2:32" x14ac:dyDescent="0.25">
      <c r="B25" s="45" t="s">
        <v>123</v>
      </c>
      <c r="C25" s="45" t="s">
        <v>3</v>
      </c>
      <c r="D25" s="73" t="s">
        <v>145</v>
      </c>
      <c r="P25" s="45" t="s">
        <v>123</v>
      </c>
      <c r="Q25" s="45" t="s">
        <v>138</v>
      </c>
      <c r="R25" s="73" t="s">
        <v>145</v>
      </c>
      <c r="AD25" s="45" t="s">
        <v>123</v>
      </c>
      <c r="AE25" s="45" t="s">
        <v>138</v>
      </c>
      <c r="AF25" s="74" t="s">
        <v>145</v>
      </c>
    </row>
    <row r="26" spans="2:32" x14ac:dyDescent="0.25">
      <c r="B26" s="34">
        <v>0</v>
      </c>
      <c r="C26" s="71">
        <v>2</v>
      </c>
      <c r="D26" s="21">
        <f>(4.9+5.1+4.76)/3</f>
        <v>4.92</v>
      </c>
      <c r="P26" s="48">
        <v>0</v>
      </c>
      <c r="Q26" s="72">
        <v>2</v>
      </c>
      <c r="R26" s="21">
        <v>4.92</v>
      </c>
      <c r="AD26" s="48">
        <v>0</v>
      </c>
      <c r="AE26" s="72">
        <v>2</v>
      </c>
      <c r="AF26" s="7">
        <v>4.92</v>
      </c>
    </row>
    <row r="27" spans="2:32" x14ac:dyDescent="0.25">
      <c r="B27" s="34">
        <v>5</v>
      </c>
      <c r="C27" s="51">
        <v>4.7</v>
      </c>
      <c r="D27" s="21">
        <v>3.79</v>
      </c>
      <c r="P27" s="34">
        <v>5</v>
      </c>
      <c r="Q27" s="51">
        <v>7.1</v>
      </c>
      <c r="R27" s="21">
        <v>3.75</v>
      </c>
      <c r="AD27" s="34">
        <v>5</v>
      </c>
      <c r="AE27" s="51">
        <v>6.3</v>
      </c>
      <c r="AF27" s="7">
        <v>3.66</v>
      </c>
    </row>
    <row r="28" spans="2:32" x14ac:dyDescent="0.25">
      <c r="B28" s="34">
        <v>10</v>
      </c>
      <c r="C28" s="51">
        <v>5</v>
      </c>
      <c r="D28" s="21">
        <v>3.79</v>
      </c>
      <c r="P28" s="34">
        <v>10</v>
      </c>
      <c r="Q28" s="51">
        <v>7.6</v>
      </c>
      <c r="R28" s="21">
        <v>3.7</v>
      </c>
      <c r="AD28" s="34">
        <v>10</v>
      </c>
      <c r="AE28" s="51">
        <v>6.9</v>
      </c>
      <c r="AF28" s="7">
        <v>3.68</v>
      </c>
    </row>
    <row r="29" spans="2:32" x14ac:dyDescent="0.25">
      <c r="B29" s="34">
        <v>15</v>
      </c>
      <c r="C29" s="51">
        <v>5.3</v>
      </c>
      <c r="D29" s="21">
        <v>3.77</v>
      </c>
      <c r="P29" s="34">
        <v>15</v>
      </c>
      <c r="Q29" s="51">
        <v>7.9</v>
      </c>
      <c r="R29" s="21">
        <v>3.63</v>
      </c>
      <c r="AD29" s="34">
        <v>15</v>
      </c>
      <c r="AE29" s="51">
        <v>7.4</v>
      </c>
      <c r="AF29" s="7">
        <v>3.64</v>
      </c>
    </row>
    <row r="30" spans="2:32" x14ac:dyDescent="0.25">
      <c r="B30" s="34">
        <v>20</v>
      </c>
      <c r="C30" s="51">
        <v>5.6</v>
      </c>
      <c r="D30" s="21">
        <v>3.67</v>
      </c>
      <c r="P30" s="34">
        <v>20</v>
      </c>
      <c r="Q30" s="51">
        <v>8.4</v>
      </c>
      <c r="R30" s="21">
        <v>3.55</v>
      </c>
      <c r="AD30" s="34">
        <v>20</v>
      </c>
      <c r="AE30" s="51">
        <v>7.9</v>
      </c>
      <c r="AF30" s="7">
        <v>3.54</v>
      </c>
    </row>
    <row r="31" spans="2:32" x14ac:dyDescent="0.25">
      <c r="B31" s="34">
        <v>25</v>
      </c>
      <c r="C31" s="51">
        <v>6</v>
      </c>
      <c r="D31" s="21">
        <v>3.76</v>
      </c>
      <c r="P31" s="34">
        <v>25</v>
      </c>
      <c r="Q31" s="51">
        <v>8.6</v>
      </c>
      <c r="R31" s="21">
        <v>3.6</v>
      </c>
      <c r="AD31" s="34">
        <v>25</v>
      </c>
      <c r="AE31" s="51">
        <v>8.3000000000000007</v>
      </c>
      <c r="AF31" s="7">
        <v>3.63</v>
      </c>
    </row>
    <row r="32" spans="2:32" x14ac:dyDescent="0.25">
      <c r="B32" s="34">
        <v>30</v>
      </c>
      <c r="C32" s="51">
        <v>6.3</v>
      </c>
      <c r="D32" s="21">
        <v>3.73</v>
      </c>
      <c r="P32" s="34">
        <v>30</v>
      </c>
      <c r="Q32" s="51">
        <v>8.6999999999999993</v>
      </c>
      <c r="R32" s="21">
        <v>3.6</v>
      </c>
      <c r="AD32" s="34">
        <v>30</v>
      </c>
      <c r="AE32" s="51">
        <v>8.6</v>
      </c>
      <c r="AF32" s="7">
        <v>3.61</v>
      </c>
    </row>
    <row r="33" spans="2:32" x14ac:dyDescent="0.25">
      <c r="B33" s="34">
        <v>40</v>
      </c>
      <c r="C33" s="51">
        <v>7</v>
      </c>
      <c r="D33" s="21">
        <v>3.56</v>
      </c>
      <c r="P33" s="34">
        <v>40</v>
      </c>
      <c r="Q33" s="51">
        <v>8.9</v>
      </c>
      <c r="R33" s="21">
        <v>3.51</v>
      </c>
      <c r="AD33" s="34">
        <v>40</v>
      </c>
      <c r="AE33" s="51">
        <v>9</v>
      </c>
      <c r="AF33" s="7">
        <v>3.52</v>
      </c>
    </row>
    <row r="34" spans="2:32" x14ac:dyDescent="0.25">
      <c r="B34" s="34">
        <v>50</v>
      </c>
      <c r="C34" s="51">
        <v>7.7</v>
      </c>
      <c r="D34" s="21">
        <v>3.7</v>
      </c>
      <c r="P34" s="34">
        <v>50</v>
      </c>
      <c r="Q34" s="51">
        <v>9</v>
      </c>
      <c r="R34" s="21">
        <v>3.59</v>
      </c>
      <c r="AD34" s="34">
        <v>50</v>
      </c>
      <c r="AE34" s="51">
        <v>9.1999999999999993</v>
      </c>
      <c r="AF34" s="7">
        <v>3.52</v>
      </c>
    </row>
    <row r="35" spans="2:32" x14ac:dyDescent="0.25">
      <c r="B35" s="34">
        <v>60</v>
      </c>
      <c r="C35" s="51">
        <v>8.1999999999999993</v>
      </c>
      <c r="D35" s="21">
        <v>3.55</v>
      </c>
      <c r="P35" s="34">
        <v>60</v>
      </c>
      <c r="Q35" s="51">
        <v>9</v>
      </c>
      <c r="R35" s="21">
        <v>3.2</v>
      </c>
      <c r="AD35" s="34">
        <v>60</v>
      </c>
      <c r="AE35" s="51">
        <v>9.1999999999999993</v>
      </c>
      <c r="AF35" s="7">
        <v>3.46</v>
      </c>
    </row>
    <row r="36" spans="2:32" x14ac:dyDescent="0.25">
      <c r="B36" s="49">
        <v>70</v>
      </c>
      <c r="C36" s="52">
        <v>8.6</v>
      </c>
      <c r="D36" s="52">
        <v>3.52</v>
      </c>
      <c r="P36" s="49">
        <v>70</v>
      </c>
      <c r="Q36" s="52">
        <v>9</v>
      </c>
      <c r="R36" s="52">
        <v>3.43</v>
      </c>
      <c r="AD36" s="49">
        <v>70</v>
      </c>
      <c r="AE36" s="52">
        <v>9.1</v>
      </c>
      <c r="AF36" s="49">
        <v>3.17</v>
      </c>
    </row>
  </sheetData>
  <mergeCells count="6">
    <mergeCell ref="AN4:AO4"/>
    <mergeCell ref="L4:M4"/>
    <mergeCell ref="Z4:AA4"/>
    <mergeCell ref="C4:H4"/>
    <mergeCell ref="AE4:AJ4"/>
    <mergeCell ref="Q4:V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A35"/>
  <sheetViews>
    <sheetView topLeftCell="I1" workbookViewId="0">
      <selection activeCell="A28" sqref="A28"/>
    </sheetView>
  </sheetViews>
  <sheetFormatPr defaultRowHeight="15" x14ac:dyDescent="0.25"/>
  <cols>
    <col min="2" max="2" width="14.85546875" bestFit="1" customWidth="1"/>
    <col min="3" max="3" width="9.7109375" bestFit="1" customWidth="1"/>
    <col min="8" max="9" width="9.140625" customWidth="1"/>
    <col min="11" max="11" width="14.85546875" bestFit="1" customWidth="1"/>
    <col min="12" max="12" width="9.7109375" bestFit="1" customWidth="1"/>
    <col min="20" max="20" width="14.85546875" bestFit="1" customWidth="1"/>
    <col min="21" max="21" width="9.7109375" bestFit="1" customWidth="1"/>
  </cols>
  <sheetData>
    <row r="2" spans="2:27" x14ac:dyDescent="0.25">
      <c r="E2" t="s">
        <v>51</v>
      </c>
      <c r="N2" t="s">
        <v>52</v>
      </c>
      <c r="W2" t="s">
        <v>53</v>
      </c>
    </row>
    <row r="3" spans="2:27" x14ac:dyDescent="0.25">
      <c r="I3" t="s">
        <v>55</v>
      </c>
    </row>
    <row r="4" spans="2:27" x14ac:dyDescent="0.25">
      <c r="B4" s="75" t="s">
        <v>0</v>
      </c>
      <c r="C4" s="16" t="s">
        <v>1</v>
      </c>
      <c r="D4" s="76" t="s">
        <v>2</v>
      </c>
      <c r="E4" s="77"/>
      <c r="F4" s="77"/>
      <c r="G4" s="77"/>
      <c r="H4" s="78"/>
      <c r="I4" s="44"/>
      <c r="J4" s="7"/>
      <c r="K4" s="75" t="s">
        <v>0</v>
      </c>
      <c r="L4" s="12" t="s">
        <v>1</v>
      </c>
      <c r="M4" s="76" t="s">
        <v>2</v>
      </c>
      <c r="N4" s="77"/>
      <c r="O4" s="77"/>
      <c r="P4" s="77"/>
      <c r="Q4" s="77"/>
      <c r="R4" s="78"/>
      <c r="S4" s="7"/>
      <c r="T4" s="75" t="s">
        <v>0</v>
      </c>
      <c r="U4" s="12" t="s">
        <v>1</v>
      </c>
      <c r="V4" s="76" t="s">
        <v>2</v>
      </c>
      <c r="W4" s="77"/>
      <c r="X4" s="77"/>
      <c r="Y4" s="77"/>
      <c r="Z4" s="77"/>
      <c r="AA4" s="78"/>
    </row>
    <row r="5" spans="2:27" x14ac:dyDescent="0.25">
      <c r="B5" s="75"/>
      <c r="C5" s="12" t="s">
        <v>48</v>
      </c>
      <c r="D5" s="42" t="s">
        <v>32</v>
      </c>
      <c r="E5" s="42" t="s">
        <v>33</v>
      </c>
      <c r="F5" s="42" t="s">
        <v>34</v>
      </c>
      <c r="G5" s="42" t="s">
        <v>35</v>
      </c>
      <c r="H5" s="42" t="s">
        <v>119</v>
      </c>
      <c r="I5" s="35"/>
      <c r="J5" s="7"/>
      <c r="K5" s="75"/>
      <c r="L5" s="12" t="s">
        <v>48</v>
      </c>
      <c r="M5" s="12" t="s">
        <v>32</v>
      </c>
      <c r="N5" s="12" t="s">
        <v>33</v>
      </c>
      <c r="O5" s="12" t="s">
        <v>34</v>
      </c>
      <c r="P5" s="12" t="s">
        <v>35</v>
      </c>
      <c r="Q5" s="12" t="s">
        <v>119</v>
      </c>
      <c r="R5" s="2" t="s">
        <v>38</v>
      </c>
      <c r="S5" s="7"/>
      <c r="T5" s="75"/>
      <c r="U5" s="12" t="s">
        <v>48</v>
      </c>
      <c r="V5" s="12" t="s">
        <v>32</v>
      </c>
      <c r="W5" s="12" t="s">
        <v>33</v>
      </c>
      <c r="X5" s="12" t="s">
        <v>34</v>
      </c>
      <c r="Y5" s="12" t="s">
        <v>35</v>
      </c>
      <c r="Z5" s="12" t="s">
        <v>119</v>
      </c>
      <c r="AA5" s="2" t="s">
        <v>38</v>
      </c>
    </row>
    <row r="6" spans="2:27" x14ac:dyDescent="0.25">
      <c r="B6" s="12" t="s">
        <v>3</v>
      </c>
      <c r="C6" s="3">
        <v>2</v>
      </c>
      <c r="D6" s="1">
        <v>6.3</v>
      </c>
      <c r="E6" s="3">
        <v>7.7</v>
      </c>
      <c r="F6" s="1">
        <v>8.1999999999999993</v>
      </c>
      <c r="G6" s="7" t="s">
        <v>89</v>
      </c>
      <c r="H6" s="1">
        <v>9.6999999999999993</v>
      </c>
      <c r="I6" s="36"/>
      <c r="J6" s="7"/>
      <c r="K6" s="12" t="s">
        <v>3</v>
      </c>
      <c r="L6" s="3">
        <v>2</v>
      </c>
      <c r="M6" s="1">
        <v>6.5</v>
      </c>
      <c r="N6" s="1">
        <v>7.6</v>
      </c>
      <c r="O6" s="3">
        <v>8</v>
      </c>
      <c r="P6" s="1">
        <v>8.4</v>
      </c>
      <c r="Q6" s="1">
        <v>11.4</v>
      </c>
      <c r="R6" s="1">
        <v>8.6</v>
      </c>
      <c r="S6" s="7"/>
      <c r="T6" s="12" t="s">
        <v>3</v>
      </c>
      <c r="U6" s="3">
        <v>2</v>
      </c>
      <c r="V6" s="1">
        <v>5.9</v>
      </c>
      <c r="W6" s="1">
        <v>6.3</v>
      </c>
      <c r="X6" s="3">
        <v>7</v>
      </c>
      <c r="Y6" s="1">
        <v>7.5</v>
      </c>
      <c r="Z6" s="1">
        <v>11.9</v>
      </c>
      <c r="AA6" s="1">
        <v>9.1999999999999993</v>
      </c>
    </row>
    <row r="7" spans="2:27" x14ac:dyDescent="0.25">
      <c r="B7" s="12" t="s">
        <v>4</v>
      </c>
      <c r="C7" s="12"/>
      <c r="D7" s="17"/>
      <c r="E7" s="17"/>
      <c r="F7" s="17"/>
      <c r="G7" s="17"/>
      <c r="H7" s="41"/>
      <c r="I7" s="36"/>
      <c r="J7" s="7"/>
      <c r="K7" s="12" t="s">
        <v>4</v>
      </c>
      <c r="L7" s="12"/>
      <c r="M7" s="12"/>
      <c r="N7" s="12"/>
      <c r="O7" s="12"/>
      <c r="P7" s="12"/>
      <c r="Q7" s="1"/>
      <c r="R7" s="1"/>
      <c r="S7" s="7"/>
      <c r="T7" s="12" t="s">
        <v>4</v>
      </c>
      <c r="U7" s="12"/>
      <c r="V7" s="12"/>
      <c r="W7" s="12"/>
      <c r="X7" s="12"/>
      <c r="Y7" s="12"/>
      <c r="Z7" s="1"/>
      <c r="AA7" s="1"/>
    </row>
    <row r="8" spans="2:27" x14ac:dyDescent="0.25">
      <c r="B8" s="12"/>
      <c r="C8" s="16" t="s">
        <v>1</v>
      </c>
      <c r="D8" s="76" t="s">
        <v>47</v>
      </c>
      <c r="E8" s="77"/>
      <c r="F8" s="77"/>
      <c r="G8" s="77"/>
      <c r="H8" s="78"/>
      <c r="I8" s="44"/>
      <c r="J8" s="7"/>
      <c r="K8" s="12"/>
      <c r="L8" s="12" t="s">
        <v>1</v>
      </c>
      <c r="M8" s="76" t="s">
        <v>47</v>
      </c>
      <c r="N8" s="77"/>
      <c r="O8" s="77"/>
      <c r="P8" s="77"/>
      <c r="Q8" s="77"/>
      <c r="R8" s="78"/>
      <c r="S8" s="7"/>
      <c r="T8" s="12"/>
      <c r="U8" s="12" t="s">
        <v>1</v>
      </c>
      <c r="V8" s="76" t="s">
        <v>47</v>
      </c>
      <c r="W8" s="77"/>
      <c r="X8" s="77"/>
      <c r="Y8" s="77"/>
      <c r="Z8" s="77"/>
      <c r="AA8" s="78"/>
    </row>
    <row r="9" spans="2:27" x14ac:dyDescent="0.25">
      <c r="B9" s="12" t="s">
        <v>5</v>
      </c>
      <c r="C9" s="12" t="s">
        <v>48</v>
      </c>
      <c r="D9" s="42" t="s">
        <v>32</v>
      </c>
      <c r="E9" s="42" t="s">
        <v>33</v>
      </c>
      <c r="F9" s="42" t="s">
        <v>36</v>
      </c>
      <c r="G9" s="42" t="s">
        <v>35</v>
      </c>
      <c r="H9" s="43" t="s">
        <v>119</v>
      </c>
      <c r="I9" s="37"/>
      <c r="J9" s="7"/>
      <c r="K9" s="12" t="s">
        <v>5</v>
      </c>
      <c r="L9" s="12" t="s">
        <v>48</v>
      </c>
      <c r="M9" s="12" t="s">
        <v>32</v>
      </c>
      <c r="N9" s="12" t="s">
        <v>33</v>
      </c>
      <c r="O9" s="12" t="s">
        <v>36</v>
      </c>
      <c r="P9" s="12" t="s">
        <v>35</v>
      </c>
      <c r="Q9" s="12" t="s">
        <v>119</v>
      </c>
      <c r="R9" s="12" t="s">
        <v>38</v>
      </c>
      <c r="S9" s="7"/>
      <c r="T9" s="12" t="s">
        <v>5</v>
      </c>
      <c r="U9" s="12" t="s">
        <v>48</v>
      </c>
      <c r="V9" s="12" t="s">
        <v>32</v>
      </c>
      <c r="W9" s="12" t="s">
        <v>33</v>
      </c>
      <c r="X9" s="12" t="s">
        <v>36</v>
      </c>
      <c r="Y9" s="12" t="s">
        <v>35</v>
      </c>
      <c r="Z9" s="12" t="s">
        <v>119</v>
      </c>
      <c r="AA9" s="12" t="s">
        <v>38</v>
      </c>
    </row>
    <row r="10" spans="2:27" x14ac:dyDescent="0.25">
      <c r="B10" s="12" t="s">
        <v>6</v>
      </c>
      <c r="C10" s="28">
        <v>21.44</v>
      </c>
      <c r="D10" s="9">
        <v>20.95</v>
      </c>
      <c r="E10" s="9">
        <v>20.71</v>
      </c>
      <c r="F10" s="9">
        <v>25.05</v>
      </c>
      <c r="G10" s="9">
        <v>24.12</v>
      </c>
      <c r="H10" s="31">
        <v>20.68</v>
      </c>
      <c r="I10" s="38"/>
      <c r="J10" s="7"/>
      <c r="K10" s="12" t="s">
        <v>6</v>
      </c>
      <c r="L10" s="27">
        <v>21.44</v>
      </c>
      <c r="M10" s="1">
        <v>21.41</v>
      </c>
      <c r="N10" s="1">
        <v>20.8</v>
      </c>
      <c r="O10" s="1">
        <v>21.04</v>
      </c>
      <c r="P10" s="1">
        <v>20.82</v>
      </c>
      <c r="Q10" s="1">
        <v>20.91</v>
      </c>
      <c r="R10" s="1">
        <v>20.62</v>
      </c>
      <c r="S10" s="7"/>
      <c r="T10" s="12" t="s">
        <v>6</v>
      </c>
      <c r="U10" s="27">
        <v>21.44</v>
      </c>
      <c r="V10" s="1">
        <v>19.96</v>
      </c>
      <c r="W10" s="1">
        <v>20.7</v>
      </c>
      <c r="X10" s="1">
        <v>20.440000000000001</v>
      </c>
      <c r="Y10" s="1">
        <v>21.02</v>
      </c>
      <c r="Z10" s="1">
        <v>20.82</v>
      </c>
      <c r="AA10" s="1">
        <v>21.13</v>
      </c>
    </row>
    <row r="11" spans="2:27" x14ac:dyDescent="0.25">
      <c r="B11" s="12" t="s">
        <v>7</v>
      </c>
      <c r="C11" s="29">
        <v>2006.28</v>
      </c>
      <c r="D11" s="9">
        <v>1804.27</v>
      </c>
      <c r="E11" s="9">
        <v>1608.3</v>
      </c>
      <c r="F11" s="9">
        <v>1551.7</v>
      </c>
      <c r="G11" s="9">
        <v>1530.58</v>
      </c>
      <c r="H11" s="11">
        <v>536.78</v>
      </c>
      <c r="I11" s="38"/>
      <c r="J11" s="7"/>
      <c r="K11" s="12" t="s">
        <v>7</v>
      </c>
      <c r="L11" s="25">
        <v>2006.28</v>
      </c>
      <c r="M11" s="7">
        <v>1744.71</v>
      </c>
      <c r="N11" s="1">
        <v>1594.36</v>
      </c>
      <c r="O11" s="1">
        <v>1565.85</v>
      </c>
      <c r="P11" s="1">
        <v>1496.615273350104</v>
      </c>
      <c r="Q11" s="1">
        <v>543.59</v>
      </c>
      <c r="R11" s="1">
        <v>535.99</v>
      </c>
      <c r="S11" s="7"/>
      <c r="T11" s="12" t="s">
        <v>7</v>
      </c>
      <c r="U11" s="25">
        <v>2006.28</v>
      </c>
      <c r="V11" s="1">
        <v>1707.42</v>
      </c>
      <c r="W11" s="1">
        <v>1593.78</v>
      </c>
      <c r="X11" s="7">
        <v>1493.12</v>
      </c>
      <c r="Y11" s="1">
        <v>1378.58</v>
      </c>
      <c r="Z11" s="1">
        <v>551.25</v>
      </c>
      <c r="AA11" s="1">
        <v>549.22</v>
      </c>
    </row>
    <row r="12" spans="2:27" x14ac:dyDescent="0.25">
      <c r="B12" s="12" t="s">
        <v>8</v>
      </c>
      <c r="C12" s="26">
        <v>132.24700000000001</v>
      </c>
      <c r="D12" s="4">
        <v>10.013</v>
      </c>
      <c r="E12" s="4">
        <v>9.9990000000000006</v>
      </c>
      <c r="F12" s="4">
        <v>4.0229999999999997</v>
      </c>
      <c r="G12" s="20">
        <v>3.9990000000000001</v>
      </c>
      <c r="H12" s="32">
        <v>0.38429999999999997</v>
      </c>
      <c r="I12" s="39"/>
      <c r="J12" s="7"/>
      <c r="K12" s="12" t="s">
        <v>8</v>
      </c>
      <c r="L12" s="26">
        <v>132.24700000000001</v>
      </c>
      <c r="M12" s="4">
        <v>13.143000000000001</v>
      </c>
      <c r="N12" s="4">
        <v>13.448</v>
      </c>
      <c r="O12" s="4">
        <v>9.2210000000000001</v>
      </c>
      <c r="P12" s="4">
        <v>4.2130000000000001</v>
      </c>
      <c r="Q12" s="19">
        <v>0.35</v>
      </c>
      <c r="R12" s="4">
        <v>0.218</v>
      </c>
      <c r="S12" s="7"/>
      <c r="T12" s="12" t="s">
        <v>8</v>
      </c>
      <c r="U12" s="26">
        <v>132.24700000000001</v>
      </c>
      <c r="V12" s="4">
        <v>12.674899999999999</v>
      </c>
      <c r="W12" s="4">
        <v>10.456</v>
      </c>
      <c r="X12" s="4">
        <v>8.4350000000000005</v>
      </c>
      <c r="Y12" s="4">
        <v>1.3979999999999999</v>
      </c>
      <c r="Z12" s="4">
        <v>0.36049999999999999</v>
      </c>
      <c r="AA12" s="1">
        <v>0.44</v>
      </c>
    </row>
    <row r="13" spans="2:27" x14ac:dyDescent="0.25">
      <c r="B13" s="12" t="s">
        <v>9</v>
      </c>
      <c r="C13" s="4">
        <v>8.5999999999999993E-2</v>
      </c>
      <c r="D13" s="11">
        <v>1.98</v>
      </c>
      <c r="E13" s="9">
        <v>2.34</v>
      </c>
      <c r="F13" s="9">
        <v>2.0499999999999998</v>
      </c>
      <c r="G13" s="11">
        <v>2.2400000000000002</v>
      </c>
      <c r="H13" s="30">
        <v>2.86</v>
      </c>
      <c r="I13" s="40"/>
      <c r="J13" s="7"/>
      <c r="K13" s="12" t="s">
        <v>9</v>
      </c>
      <c r="L13" s="4">
        <v>8.5999999999999993E-2</v>
      </c>
      <c r="M13" s="1" t="s">
        <v>63</v>
      </c>
      <c r="N13" s="1" t="s">
        <v>66</v>
      </c>
      <c r="O13" s="4">
        <v>2.2000000000000002</v>
      </c>
      <c r="P13" s="1" t="s">
        <v>72</v>
      </c>
      <c r="Q13" s="1">
        <v>2.87</v>
      </c>
      <c r="R13" s="1" t="s">
        <v>92</v>
      </c>
      <c r="S13" s="7"/>
      <c r="T13" s="12" t="s">
        <v>9</v>
      </c>
      <c r="U13" s="4">
        <v>8.5999999999999993E-2</v>
      </c>
      <c r="V13" s="1">
        <v>2.96</v>
      </c>
      <c r="W13" s="5">
        <v>2.85</v>
      </c>
      <c r="X13" s="1" t="s">
        <v>80</v>
      </c>
      <c r="Y13" s="1" t="s">
        <v>63</v>
      </c>
      <c r="Z13" s="1">
        <v>2.4900000000000002</v>
      </c>
      <c r="AA13" s="1">
        <v>2.68</v>
      </c>
    </row>
    <row r="14" spans="2:27" x14ac:dyDescent="0.25">
      <c r="B14" s="12" t="s">
        <v>10</v>
      </c>
      <c r="C14" s="4">
        <v>2.8000000000000001E-2</v>
      </c>
      <c r="D14" s="9">
        <v>4.17</v>
      </c>
      <c r="E14" s="9">
        <v>4.42</v>
      </c>
      <c r="F14" s="9">
        <v>4.07</v>
      </c>
      <c r="G14" s="10">
        <v>4.25</v>
      </c>
      <c r="H14" s="31">
        <v>4.6100000000000003</v>
      </c>
      <c r="I14" s="38"/>
      <c r="J14" s="7"/>
      <c r="K14" s="12" t="s">
        <v>10</v>
      </c>
      <c r="L14" s="4">
        <v>2.8000000000000001E-2</v>
      </c>
      <c r="M14" s="1">
        <v>4.3600000000000003</v>
      </c>
      <c r="N14" s="1">
        <v>4.1399999999999997</v>
      </c>
      <c r="O14" s="1">
        <v>4.04</v>
      </c>
      <c r="P14" s="1">
        <v>4.09</v>
      </c>
      <c r="Q14" s="4">
        <v>5.5</v>
      </c>
      <c r="R14" s="4">
        <v>5.5E-2</v>
      </c>
      <c r="S14" s="7"/>
      <c r="T14" s="12" t="s">
        <v>10</v>
      </c>
      <c r="U14" s="4">
        <v>2.8000000000000001E-2</v>
      </c>
      <c r="V14" s="1">
        <v>5.39</v>
      </c>
      <c r="W14" s="1">
        <v>5.05</v>
      </c>
      <c r="X14" s="1">
        <v>6.05</v>
      </c>
      <c r="Y14" s="1">
        <v>6.75</v>
      </c>
      <c r="Z14" s="1">
        <v>4.4400000000000004</v>
      </c>
      <c r="AA14" s="1">
        <v>4.66</v>
      </c>
    </row>
    <row r="15" spans="2:27" x14ac:dyDescent="0.25">
      <c r="B15" s="12" t="s">
        <v>11</v>
      </c>
      <c r="C15" s="24">
        <v>442.745</v>
      </c>
      <c r="D15" s="13">
        <v>534.89</v>
      </c>
      <c r="E15" s="8">
        <v>522.72</v>
      </c>
      <c r="F15" s="8">
        <v>559.91</v>
      </c>
      <c r="G15" s="15">
        <v>576.78</v>
      </c>
      <c r="H15" s="33">
        <v>640.52</v>
      </c>
      <c r="I15" s="40"/>
      <c r="J15" s="7"/>
      <c r="K15" s="12" t="s">
        <v>11</v>
      </c>
      <c r="L15" s="24">
        <v>442.745</v>
      </c>
      <c r="M15" s="8">
        <v>522.05999999999995</v>
      </c>
      <c r="N15" s="8">
        <v>531.15</v>
      </c>
      <c r="O15" s="8">
        <v>556.51</v>
      </c>
      <c r="P15" s="8">
        <v>529.80999999999995</v>
      </c>
      <c r="Q15" s="8">
        <v>621.87</v>
      </c>
      <c r="R15" s="14">
        <v>603.54700000000003</v>
      </c>
      <c r="S15" s="7"/>
      <c r="T15" s="12" t="s">
        <v>11</v>
      </c>
      <c r="U15" s="24">
        <v>442.745</v>
      </c>
      <c r="V15" s="8">
        <v>505.41</v>
      </c>
      <c r="W15" s="8">
        <v>505.88</v>
      </c>
      <c r="X15" s="8">
        <v>512.79</v>
      </c>
      <c r="Y15" s="8">
        <v>497.73</v>
      </c>
      <c r="Z15" s="8">
        <v>676.16</v>
      </c>
      <c r="AA15" s="8">
        <v>634.17999999999995</v>
      </c>
    </row>
    <row r="16" spans="2:27" x14ac:dyDescent="0.25">
      <c r="B16" s="12" t="s">
        <v>12</v>
      </c>
      <c r="C16" s="4">
        <v>6.0999999999999999E-2</v>
      </c>
      <c r="D16" s="9">
        <v>0.19</v>
      </c>
      <c r="E16" s="1" t="s">
        <v>57</v>
      </c>
      <c r="F16" s="1" t="s">
        <v>61</v>
      </c>
      <c r="G16" s="10">
        <v>5.0000000000000001E-3</v>
      </c>
      <c r="H16" s="30" t="s">
        <v>59</v>
      </c>
      <c r="I16" s="40"/>
      <c r="J16" s="7"/>
      <c r="K16" s="12" t="s">
        <v>12</v>
      </c>
      <c r="L16" s="4">
        <v>6.0999999999999999E-2</v>
      </c>
      <c r="M16" s="1">
        <v>0.61</v>
      </c>
      <c r="N16" s="1">
        <v>0.17</v>
      </c>
      <c r="O16" s="1" t="s">
        <v>69</v>
      </c>
      <c r="P16" s="1" t="s">
        <v>46</v>
      </c>
      <c r="Q16" s="1" t="s">
        <v>75</v>
      </c>
      <c r="R16" s="1">
        <v>2E-3</v>
      </c>
      <c r="S16" s="7"/>
      <c r="T16" s="12" t="s">
        <v>12</v>
      </c>
      <c r="U16" s="4">
        <v>6.0999999999999999E-2</v>
      </c>
      <c r="V16" s="1">
        <v>0.64</v>
      </c>
      <c r="W16" s="1">
        <v>0.56999999999999995</v>
      </c>
      <c r="X16" s="1">
        <v>0.22</v>
      </c>
      <c r="Y16" s="1" t="s">
        <v>57</v>
      </c>
      <c r="Z16" s="1" t="s">
        <v>60</v>
      </c>
      <c r="AA16" s="1" t="s">
        <v>45</v>
      </c>
    </row>
    <row r="17" spans="2:27" x14ac:dyDescent="0.25">
      <c r="B17" s="12" t="s">
        <v>13</v>
      </c>
      <c r="C17" s="4">
        <v>2.6709999999999998</v>
      </c>
      <c r="D17" s="1">
        <v>3.97</v>
      </c>
      <c r="E17" s="1">
        <v>3.14</v>
      </c>
      <c r="F17" s="4">
        <v>1.6819999999999999</v>
      </c>
      <c r="G17" s="20">
        <v>0.86099999999999999</v>
      </c>
      <c r="H17" s="30" t="s">
        <v>56</v>
      </c>
      <c r="I17" s="40"/>
      <c r="J17" s="7"/>
      <c r="K17" s="12" t="s">
        <v>13</v>
      </c>
      <c r="L17" s="4">
        <v>2.6709999999999998</v>
      </c>
      <c r="M17" s="1">
        <v>2.21</v>
      </c>
      <c r="N17" s="1">
        <v>1.33</v>
      </c>
      <c r="O17" s="4">
        <v>0.46060000000000001</v>
      </c>
      <c r="P17" s="4">
        <v>0.27579999999999999</v>
      </c>
      <c r="Q17" s="1" t="s">
        <v>76</v>
      </c>
      <c r="R17" s="1">
        <v>4.0000000000000001E-3</v>
      </c>
      <c r="S17" s="7"/>
      <c r="T17" s="12" t="s">
        <v>13</v>
      </c>
      <c r="U17" s="4">
        <v>2.6709999999999998</v>
      </c>
      <c r="V17" s="1">
        <v>2.06</v>
      </c>
      <c r="W17" s="1">
        <v>2.77</v>
      </c>
      <c r="X17" s="1">
        <v>2.48</v>
      </c>
      <c r="Y17" s="4">
        <v>0.78900000000000003</v>
      </c>
      <c r="Z17" s="1" t="s">
        <v>84</v>
      </c>
      <c r="AA17" s="1" t="s">
        <v>79</v>
      </c>
    </row>
    <row r="18" spans="2:27" x14ac:dyDescent="0.25">
      <c r="B18" s="12" t="s">
        <v>14</v>
      </c>
      <c r="C18" s="4">
        <v>3.2000000000000001E-2</v>
      </c>
      <c r="D18" s="4">
        <v>2.5070000000000001</v>
      </c>
      <c r="E18" s="4">
        <v>3.0510000000000002</v>
      </c>
      <c r="F18" s="4">
        <v>3.3519999999999999</v>
      </c>
      <c r="G18" s="20">
        <v>2.8410000000000002</v>
      </c>
      <c r="H18" s="32">
        <v>2.7639999999999998</v>
      </c>
      <c r="I18" s="39"/>
      <c r="J18" s="7"/>
      <c r="K18" s="12" t="s">
        <v>14</v>
      </c>
      <c r="L18" s="4">
        <v>3.2000000000000001E-2</v>
      </c>
      <c r="M18" s="1">
        <v>9.3699999999999992</v>
      </c>
      <c r="N18" s="1">
        <v>1.0780000000000001</v>
      </c>
      <c r="O18" s="1">
        <v>1.1459999999999999</v>
      </c>
      <c r="P18" s="1">
        <v>1.077</v>
      </c>
      <c r="Q18" s="1">
        <v>0.77200000000000002</v>
      </c>
      <c r="R18" s="1">
        <v>6.9000000000000006E-2</v>
      </c>
      <c r="S18" s="7"/>
      <c r="T18" s="12" t="s">
        <v>14</v>
      </c>
      <c r="U18" s="4">
        <v>3.2000000000000001E-2</v>
      </c>
      <c r="V18" s="1">
        <v>0.99</v>
      </c>
      <c r="W18" s="1">
        <v>0.56000000000000005</v>
      </c>
      <c r="X18" s="1">
        <v>0.92</v>
      </c>
      <c r="Y18" s="1">
        <v>1.74</v>
      </c>
      <c r="Z18" s="1">
        <v>2.33</v>
      </c>
      <c r="AA18" s="1">
        <v>2.12</v>
      </c>
    </row>
    <row r="19" spans="2:27" x14ac:dyDescent="0.25">
      <c r="B19" s="12" t="s">
        <v>15</v>
      </c>
      <c r="C19" s="4">
        <v>3.2000000000000001E-2</v>
      </c>
      <c r="D19" s="1" t="s">
        <v>56</v>
      </c>
      <c r="E19" s="1" t="s">
        <v>58</v>
      </c>
      <c r="F19" s="1" t="s">
        <v>62</v>
      </c>
      <c r="G19" s="6" t="s">
        <v>67</v>
      </c>
      <c r="H19" s="30" t="s">
        <v>60</v>
      </c>
      <c r="I19" s="40"/>
      <c r="J19" s="7"/>
      <c r="K19" s="12" t="s">
        <v>15</v>
      </c>
      <c r="L19" s="4">
        <v>3.2000000000000001E-2</v>
      </c>
      <c r="M19" s="1" t="s">
        <v>64</v>
      </c>
      <c r="N19" s="1" t="s">
        <v>67</v>
      </c>
      <c r="O19" s="1" t="s">
        <v>70</v>
      </c>
      <c r="P19" s="1" t="s">
        <v>73</v>
      </c>
      <c r="Q19" s="1" t="s">
        <v>77</v>
      </c>
      <c r="R19" s="1" t="s">
        <v>93</v>
      </c>
      <c r="S19" s="7"/>
      <c r="T19" s="12" t="s">
        <v>15</v>
      </c>
      <c r="U19" s="4">
        <v>3.2000000000000001E-2</v>
      </c>
      <c r="V19" s="1">
        <v>8.5399999999999991</v>
      </c>
      <c r="W19" s="1" t="s">
        <v>79</v>
      </c>
      <c r="X19" s="1" t="s">
        <v>81</v>
      </c>
      <c r="Y19" s="1" t="s">
        <v>83</v>
      </c>
      <c r="Z19" s="1" t="s">
        <v>85</v>
      </c>
      <c r="AA19" s="1" t="s">
        <v>71</v>
      </c>
    </row>
    <row r="20" spans="2:27" x14ac:dyDescent="0.25">
      <c r="B20" s="12" t="s">
        <v>16</v>
      </c>
      <c r="C20" s="26">
        <v>216.065</v>
      </c>
      <c r="D20" s="4">
        <v>0.97909999999999997</v>
      </c>
      <c r="E20" s="4">
        <v>0.36990000000000001</v>
      </c>
      <c r="F20" s="4">
        <v>0.31</v>
      </c>
      <c r="G20" s="20">
        <v>0.96699999999999997</v>
      </c>
      <c r="H20" s="32">
        <v>0.39800000000000002</v>
      </c>
      <c r="I20" s="39"/>
      <c r="J20" s="7"/>
      <c r="K20" s="12" t="s">
        <v>16</v>
      </c>
      <c r="L20" s="26">
        <v>216.065</v>
      </c>
      <c r="M20" s="1" t="s">
        <v>65</v>
      </c>
      <c r="N20" s="1" t="s">
        <v>68</v>
      </c>
      <c r="O20" s="1" t="s">
        <v>71</v>
      </c>
      <c r="P20" s="1" t="s">
        <v>74</v>
      </c>
      <c r="Q20" s="4">
        <v>3.4</v>
      </c>
      <c r="R20" s="1">
        <v>0.122</v>
      </c>
      <c r="S20" s="7"/>
      <c r="T20" s="12" t="s">
        <v>16</v>
      </c>
      <c r="U20" s="26">
        <v>216.065</v>
      </c>
      <c r="V20" s="1">
        <v>8.1999999999999993</v>
      </c>
      <c r="W20" s="4" t="s">
        <v>120</v>
      </c>
      <c r="X20" s="1" t="s">
        <v>82</v>
      </c>
      <c r="Y20" s="1">
        <v>2.86</v>
      </c>
      <c r="Z20" s="1">
        <v>3.04</v>
      </c>
      <c r="AA20" s="1">
        <v>0.98499999999999999</v>
      </c>
    </row>
    <row r="21" spans="2:27" x14ac:dyDescent="0.25">
      <c r="B21" s="12" t="s">
        <v>17</v>
      </c>
      <c r="C21" s="27">
        <v>12.65</v>
      </c>
      <c r="D21" s="1">
        <v>0.77</v>
      </c>
      <c r="E21" s="1">
        <v>0.74</v>
      </c>
      <c r="F21" s="1">
        <v>0.82</v>
      </c>
      <c r="G21" s="10">
        <v>0.84</v>
      </c>
      <c r="H21" s="30">
        <v>0.85</v>
      </c>
      <c r="I21" s="40"/>
      <c r="J21" s="7"/>
      <c r="K21" s="12" t="s">
        <v>17</v>
      </c>
      <c r="L21" s="26">
        <v>12.65</v>
      </c>
      <c r="M21" s="4">
        <v>0.74</v>
      </c>
      <c r="N21" s="4">
        <v>0.67</v>
      </c>
      <c r="O21" s="4">
        <v>0.69</v>
      </c>
      <c r="P21" s="4">
        <v>0.67</v>
      </c>
      <c r="Q21" s="4">
        <v>0.63</v>
      </c>
      <c r="R21" s="4">
        <v>0.39026</v>
      </c>
      <c r="S21" s="7"/>
      <c r="T21" s="12" t="s">
        <v>17</v>
      </c>
      <c r="U21" s="27">
        <v>12.65</v>
      </c>
      <c r="V21" s="1">
        <v>0.49</v>
      </c>
      <c r="W21" s="1">
        <v>0.49</v>
      </c>
      <c r="X21" s="1">
        <v>0.48</v>
      </c>
      <c r="Y21" s="1">
        <v>0.48</v>
      </c>
      <c r="Z21" s="1">
        <v>0.49</v>
      </c>
      <c r="AA21" s="1">
        <v>0.51</v>
      </c>
    </row>
    <row r="22" spans="2:27" x14ac:dyDescent="0.25">
      <c r="B22" s="12" t="s">
        <v>18</v>
      </c>
      <c r="C22" s="26">
        <v>242.98699999999999</v>
      </c>
      <c r="D22" s="9">
        <v>31.83</v>
      </c>
      <c r="E22" s="9">
        <v>31.62</v>
      </c>
      <c r="F22" s="9">
        <v>31.03</v>
      </c>
      <c r="G22" s="10">
        <v>25.12</v>
      </c>
      <c r="H22" s="30">
        <v>11.24</v>
      </c>
      <c r="I22" s="40"/>
      <c r="J22" s="7"/>
      <c r="K22" s="12" t="s">
        <v>18</v>
      </c>
      <c r="L22" s="26">
        <v>242.98699999999999</v>
      </c>
      <c r="M22" s="4">
        <v>33.200000000000003</v>
      </c>
      <c r="N22" s="9">
        <v>33.49</v>
      </c>
      <c r="O22" s="9">
        <v>33.21</v>
      </c>
      <c r="P22" s="9">
        <v>30.98</v>
      </c>
      <c r="Q22" s="1">
        <v>0.17</v>
      </c>
      <c r="R22" s="1">
        <v>2.0169999999999999</v>
      </c>
      <c r="S22" s="7"/>
      <c r="T22" s="12" t="s">
        <v>18</v>
      </c>
      <c r="U22" s="26">
        <v>242.98699999999999</v>
      </c>
      <c r="V22" s="9">
        <v>31.89</v>
      </c>
      <c r="W22" s="9">
        <v>32.32</v>
      </c>
      <c r="X22" s="9">
        <v>32.71</v>
      </c>
      <c r="Y22" s="9">
        <v>30.97</v>
      </c>
      <c r="Z22" s="1">
        <v>0.14000000000000001</v>
      </c>
      <c r="AA22" s="1">
        <v>0.09</v>
      </c>
    </row>
    <row r="23" spans="2:27" x14ac:dyDescent="0.25">
      <c r="B23" s="12" t="s">
        <v>19</v>
      </c>
      <c r="C23" s="26">
        <v>65.584999999999994</v>
      </c>
      <c r="D23" s="21">
        <v>5.72</v>
      </c>
      <c r="E23" s="4">
        <v>3.74</v>
      </c>
      <c r="F23" s="4">
        <v>3.14</v>
      </c>
      <c r="G23" s="20">
        <v>2.2519999999999998</v>
      </c>
      <c r="H23" s="32">
        <v>1.1279999999999999</v>
      </c>
      <c r="I23" s="39"/>
      <c r="J23" s="7"/>
      <c r="K23" s="12" t="s">
        <v>19</v>
      </c>
      <c r="L23" s="26">
        <v>65.584999999999994</v>
      </c>
      <c r="M23" s="4">
        <v>6.4739599999999999</v>
      </c>
      <c r="N23" s="4">
        <v>5.1706399999999997</v>
      </c>
      <c r="O23" s="4">
        <v>3.2582800000000001</v>
      </c>
      <c r="P23" s="4">
        <v>2.5842100000000001</v>
      </c>
      <c r="Q23" s="4">
        <v>1.196</v>
      </c>
      <c r="R23" s="4">
        <v>0.129</v>
      </c>
      <c r="S23" s="7"/>
      <c r="T23" s="12" t="s">
        <v>19</v>
      </c>
      <c r="U23" s="26">
        <v>65.584999999999994</v>
      </c>
      <c r="V23" s="4">
        <v>6.7276899999999999</v>
      </c>
      <c r="W23" s="4">
        <v>6.3131199999999996</v>
      </c>
      <c r="X23" s="4">
        <v>4.55518</v>
      </c>
      <c r="Y23" s="4">
        <v>2.3479999999999999</v>
      </c>
      <c r="Z23" s="19">
        <v>1.96</v>
      </c>
      <c r="AA23" s="4">
        <v>0.442</v>
      </c>
    </row>
    <row r="24" spans="2:27" x14ac:dyDescent="0.25">
      <c r="B24" s="12" t="s">
        <v>20</v>
      </c>
      <c r="C24" s="1" t="s">
        <v>91</v>
      </c>
      <c r="D24" s="1">
        <v>10.71</v>
      </c>
      <c r="E24" s="4">
        <v>1.907</v>
      </c>
      <c r="F24" s="4">
        <v>2.2570000000000001</v>
      </c>
      <c r="G24" s="20">
        <v>2.0579999999999998</v>
      </c>
      <c r="H24" s="32">
        <v>2.4279999999999999</v>
      </c>
      <c r="I24" s="39"/>
      <c r="J24" s="7"/>
      <c r="K24" s="12" t="s">
        <v>20</v>
      </c>
      <c r="L24" s="1" t="s">
        <v>91</v>
      </c>
      <c r="M24" s="1">
        <v>5.83</v>
      </c>
      <c r="N24" s="4">
        <v>1.1859999999999999</v>
      </c>
      <c r="O24" s="4">
        <v>1.5920000000000001</v>
      </c>
      <c r="P24" s="4">
        <v>1.73</v>
      </c>
      <c r="Q24" s="4">
        <v>1.458</v>
      </c>
      <c r="R24" s="4">
        <v>0.125</v>
      </c>
      <c r="S24" s="7"/>
      <c r="T24" s="12" t="s">
        <v>20</v>
      </c>
      <c r="U24" s="1" t="s">
        <v>91</v>
      </c>
      <c r="V24" s="1" t="s">
        <v>78</v>
      </c>
      <c r="W24" s="1">
        <v>1.1100000000000001</v>
      </c>
      <c r="X24" s="1">
        <v>3.54</v>
      </c>
      <c r="Y24" s="1">
        <v>0.78600000000000003</v>
      </c>
      <c r="Z24" s="1">
        <v>0.79400000000000004</v>
      </c>
      <c r="AA24" s="1">
        <v>0.64800000000000002</v>
      </c>
    </row>
    <row r="25" spans="2:27" x14ac:dyDescent="0.25">
      <c r="B25" s="12" t="s">
        <v>21</v>
      </c>
      <c r="C25" s="26">
        <v>53.929000000000002</v>
      </c>
      <c r="D25" s="9">
        <v>5.59</v>
      </c>
      <c r="E25" s="9">
        <v>5.57</v>
      </c>
      <c r="F25" s="9">
        <v>5.66</v>
      </c>
      <c r="G25" s="9">
        <v>5.77</v>
      </c>
      <c r="H25" s="30">
        <v>5.83</v>
      </c>
      <c r="I25" s="40"/>
      <c r="J25" s="7"/>
      <c r="K25" s="12" t="s">
        <v>21</v>
      </c>
      <c r="L25" s="26">
        <v>53.929000000000002</v>
      </c>
      <c r="M25" s="9">
        <v>5.75</v>
      </c>
      <c r="N25" s="9">
        <v>5.74</v>
      </c>
      <c r="O25" s="1">
        <v>5.75</v>
      </c>
      <c r="P25" s="9">
        <v>5.48</v>
      </c>
      <c r="Q25" s="9">
        <v>5.49</v>
      </c>
      <c r="R25" s="4">
        <v>5.2374000000000001</v>
      </c>
      <c r="S25" s="7"/>
      <c r="T25" s="12" t="s">
        <v>21</v>
      </c>
      <c r="U25" s="26">
        <v>53.929000000000002</v>
      </c>
      <c r="V25" s="1">
        <v>5.29</v>
      </c>
      <c r="W25" s="1">
        <v>5.54</v>
      </c>
      <c r="X25" s="1">
        <v>5.38</v>
      </c>
      <c r="Y25" s="1">
        <v>5.17</v>
      </c>
      <c r="Z25" s="1">
        <v>5.15</v>
      </c>
      <c r="AA25" s="1">
        <v>5.16</v>
      </c>
    </row>
    <row r="26" spans="2:27" x14ac:dyDescent="0.25">
      <c r="B26" s="12" t="s">
        <v>22</v>
      </c>
      <c r="C26" s="1"/>
      <c r="D26" s="1"/>
      <c r="E26" s="1"/>
      <c r="F26" s="1"/>
      <c r="G26" s="1"/>
      <c r="H26" s="1"/>
      <c r="I26" s="34"/>
      <c r="J26" s="7"/>
      <c r="K26" s="12" t="s">
        <v>22</v>
      </c>
      <c r="L26" s="1"/>
      <c r="M26" s="1"/>
      <c r="N26" s="1"/>
      <c r="O26" s="1"/>
      <c r="P26" s="1"/>
      <c r="Q26" s="1"/>
      <c r="R26" s="1"/>
      <c r="S26" s="7"/>
      <c r="T26" s="12" t="s">
        <v>22</v>
      </c>
      <c r="U26" s="1"/>
      <c r="V26" s="1"/>
      <c r="W26" s="1"/>
      <c r="X26" s="1"/>
      <c r="Y26" s="1"/>
      <c r="Z26" s="1"/>
      <c r="AA26" s="1"/>
    </row>
    <row r="27" spans="2:27" x14ac:dyDescent="0.25">
      <c r="B27" s="12" t="s">
        <v>23</v>
      </c>
      <c r="C27" s="1"/>
      <c r="D27" s="1"/>
      <c r="E27" s="1"/>
      <c r="F27" s="1"/>
      <c r="G27" s="1"/>
      <c r="H27" s="1"/>
      <c r="I27" s="34"/>
      <c r="J27" s="7"/>
      <c r="K27" s="12" t="s">
        <v>23</v>
      </c>
      <c r="L27" s="1"/>
      <c r="M27" s="1"/>
      <c r="N27" s="1"/>
      <c r="O27" s="1"/>
      <c r="P27" s="1"/>
      <c r="Q27" s="1"/>
      <c r="R27" s="1"/>
      <c r="S27" s="7"/>
      <c r="T27" s="12" t="s">
        <v>23</v>
      </c>
      <c r="U27" s="1"/>
      <c r="V27" s="1"/>
      <c r="W27" s="1"/>
      <c r="X27" s="1"/>
      <c r="Y27" s="1"/>
      <c r="Z27" s="1"/>
      <c r="AA27" s="1"/>
    </row>
    <row r="28" spans="2:27" x14ac:dyDescent="0.25">
      <c r="B28" s="12" t="s">
        <v>24</v>
      </c>
      <c r="C28" s="1"/>
      <c r="D28" s="1"/>
      <c r="E28" s="1"/>
      <c r="F28" s="1"/>
      <c r="G28" s="1"/>
      <c r="H28" s="1"/>
      <c r="I28" s="34"/>
      <c r="J28" s="7"/>
      <c r="K28" s="12" t="s">
        <v>24</v>
      </c>
      <c r="L28" s="1"/>
      <c r="M28" s="1"/>
      <c r="N28" s="1"/>
      <c r="O28" s="1"/>
      <c r="P28" s="1"/>
      <c r="Q28" s="1"/>
      <c r="R28" s="1"/>
      <c r="S28" s="7"/>
      <c r="T28" s="12" t="s">
        <v>24</v>
      </c>
      <c r="U28" s="1"/>
      <c r="V28" s="1"/>
      <c r="W28" s="1"/>
      <c r="X28" s="1"/>
      <c r="Y28" s="1"/>
      <c r="Z28" s="1"/>
      <c r="AA28" s="1"/>
    </row>
    <row r="29" spans="2:27" x14ac:dyDescent="0.25">
      <c r="B29" s="12" t="s">
        <v>25</v>
      </c>
      <c r="C29" s="1"/>
      <c r="D29" s="1"/>
      <c r="E29" s="1"/>
      <c r="F29" s="1"/>
      <c r="G29" s="1"/>
      <c r="H29" s="1"/>
      <c r="I29" s="34"/>
      <c r="J29" s="7"/>
      <c r="K29" s="12" t="s">
        <v>25</v>
      </c>
      <c r="L29" s="1"/>
      <c r="M29" s="1"/>
      <c r="N29" s="1"/>
      <c r="O29" s="1"/>
      <c r="P29" s="1"/>
      <c r="Q29" s="1"/>
      <c r="R29" s="1"/>
      <c r="S29" s="7"/>
      <c r="T29" s="12" t="s">
        <v>25</v>
      </c>
      <c r="U29" s="1"/>
      <c r="V29" s="1"/>
      <c r="W29" s="1"/>
      <c r="X29" s="1"/>
      <c r="Y29" s="1"/>
      <c r="Z29" s="1"/>
      <c r="AA29" s="1"/>
    </row>
    <row r="30" spans="2:27" x14ac:dyDescent="0.25">
      <c r="B30" s="12" t="s">
        <v>26</v>
      </c>
      <c r="C30" s="1"/>
      <c r="D30" s="1"/>
      <c r="E30" s="1"/>
      <c r="F30" s="1"/>
      <c r="G30" s="1"/>
      <c r="H30" s="1"/>
      <c r="I30" s="34"/>
      <c r="J30" s="7"/>
      <c r="K30" s="12" t="s">
        <v>26</v>
      </c>
      <c r="L30" s="1"/>
      <c r="M30" s="1"/>
      <c r="N30" s="1"/>
      <c r="O30" s="1"/>
      <c r="P30" s="1"/>
      <c r="Q30" s="1"/>
      <c r="R30" s="1"/>
      <c r="S30" s="7"/>
      <c r="T30" s="12" t="s">
        <v>26</v>
      </c>
      <c r="U30" s="1"/>
      <c r="V30" s="1"/>
      <c r="W30" s="1"/>
      <c r="X30" s="1"/>
      <c r="Y30" s="1"/>
      <c r="Z30" s="1"/>
      <c r="AA30" s="1"/>
    </row>
    <row r="31" spans="2:27" x14ac:dyDescent="0.25">
      <c r="B31" s="12" t="s">
        <v>27</v>
      </c>
      <c r="C31" s="1"/>
      <c r="D31" s="1"/>
      <c r="E31" s="1"/>
      <c r="F31" s="1"/>
      <c r="G31" s="1"/>
      <c r="H31" s="1"/>
      <c r="I31" s="34"/>
      <c r="J31" s="7"/>
      <c r="K31" s="12" t="s">
        <v>27</v>
      </c>
      <c r="L31" s="1"/>
      <c r="M31" s="1"/>
      <c r="N31" s="1"/>
      <c r="O31" s="1"/>
      <c r="P31" s="1"/>
      <c r="Q31" s="1"/>
      <c r="R31" s="1"/>
      <c r="S31" s="7"/>
      <c r="T31" s="12" t="s">
        <v>27</v>
      </c>
      <c r="U31" s="1"/>
      <c r="V31" s="1"/>
      <c r="W31" s="1"/>
      <c r="X31" s="1"/>
      <c r="Y31" s="1"/>
      <c r="Z31" s="1"/>
      <c r="AA31" s="1"/>
    </row>
    <row r="32" spans="2:27" x14ac:dyDescent="0.25">
      <c r="B32" s="12" t="s">
        <v>28</v>
      </c>
      <c r="C32" s="1"/>
      <c r="D32" s="1"/>
      <c r="E32" s="1"/>
      <c r="F32" s="1"/>
      <c r="G32" s="1"/>
      <c r="H32" s="1"/>
      <c r="I32" s="34"/>
      <c r="J32" s="7"/>
      <c r="K32" s="12" t="s">
        <v>28</v>
      </c>
      <c r="L32" s="1"/>
      <c r="M32" s="1"/>
      <c r="N32" s="1"/>
      <c r="O32" s="1"/>
      <c r="P32" s="1"/>
      <c r="Q32" s="1"/>
      <c r="R32" s="1"/>
      <c r="S32" s="7"/>
      <c r="T32" s="12" t="s">
        <v>28</v>
      </c>
      <c r="U32" s="1"/>
      <c r="V32" s="1"/>
      <c r="W32" s="1"/>
      <c r="X32" s="1"/>
      <c r="Y32" s="1"/>
      <c r="Z32" s="1"/>
      <c r="AA32" s="1"/>
    </row>
    <row r="33" spans="2:27" x14ac:dyDescent="0.25">
      <c r="B33" s="12" t="s">
        <v>29</v>
      </c>
      <c r="C33" s="1"/>
      <c r="D33" s="1"/>
      <c r="E33" s="1"/>
      <c r="F33" s="1"/>
      <c r="G33" s="1"/>
      <c r="H33" s="1"/>
      <c r="I33" s="34"/>
      <c r="J33" s="7"/>
      <c r="K33" s="12" t="s">
        <v>29</v>
      </c>
      <c r="L33" s="1"/>
      <c r="M33" s="1"/>
      <c r="N33" s="1"/>
      <c r="O33" s="1"/>
      <c r="P33" s="1"/>
      <c r="Q33" s="1"/>
      <c r="R33" s="1"/>
      <c r="S33" s="7"/>
      <c r="T33" s="12" t="s">
        <v>29</v>
      </c>
      <c r="U33" s="1"/>
      <c r="V33" s="1"/>
      <c r="W33" s="1"/>
      <c r="X33" s="1"/>
      <c r="Y33" s="1"/>
      <c r="Z33" s="1"/>
      <c r="AA33" s="1"/>
    </row>
    <row r="34" spans="2:27" x14ac:dyDescent="0.25">
      <c r="B34" s="12" t="s">
        <v>30</v>
      </c>
      <c r="C34" s="1"/>
      <c r="D34" s="1"/>
      <c r="E34" s="1"/>
      <c r="F34" s="1"/>
      <c r="G34" s="1"/>
      <c r="H34" s="1"/>
      <c r="I34" s="34"/>
      <c r="J34" s="7"/>
      <c r="K34" s="12" t="s">
        <v>30</v>
      </c>
      <c r="L34" s="1"/>
      <c r="M34" s="1"/>
      <c r="N34" s="1"/>
      <c r="O34" s="1"/>
      <c r="P34" s="1"/>
      <c r="Q34" s="1"/>
      <c r="R34" s="1"/>
      <c r="S34" s="7"/>
      <c r="T34" s="12" t="s">
        <v>30</v>
      </c>
      <c r="U34" s="1"/>
      <c r="V34" s="1"/>
      <c r="W34" s="1"/>
      <c r="X34" s="1"/>
      <c r="Y34" s="1"/>
      <c r="Z34" s="1"/>
      <c r="AA34" s="1"/>
    </row>
    <row r="35" spans="2:27" x14ac:dyDescent="0.25">
      <c r="B35" s="12" t="s">
        <v>31</v>
      </c>
      <c r="C35" s="1"/>
      <c r="D35" s="1"/>
      <c r="E35" s="1"/>
      <c r="F35" s="1"/>
      <c r="G35" s="1"/>
      <c r="H35" s="1"/>
      <c r="I35" s="34"/>
      <c r="J35" s="7"/>
      <c r="K35" s="12" t="s">
        <v>31</v>
      </c>
      <c r="L35" s="1"/>
      <c r="M35" s="1"/>
      <c r="N35" s="1"/>
      <c r="O35" s="1"/>
      <c r="P35" s="1"/>
      <c r="Q35" s="1"/>
      <c r="R35" s="1"/>
      <c r="S35" s="7"/>
      <c r="T35" s="12" t="s">
        <v>31</v>
      </c>
      <c r="U35" s="1"/>
      <c r="V35" s="1"/>
      <c r="W35" s="1"/>
      <c r="X35" s="1"/>
      <c r="Y35" s="1"/>
      <c r="Z35" s="1"/>
      <c r="AA35" s="1"/>
    </row>
  </sheetData>
  <mergeCells count="9">
    <mergeCell ref="B4:B5"/>
    <mergeCell ref="V8:AA8"/>
    <mergeCell ref="M8:R8"/>
    <mergeCell ref="V4:AA4"/>
    <mergeCell ref="K4:K5"/>
    <mergeCell ref="M4:R4"/>
    <mergeCell ref="T4:T5"/>
    <mergeCell ref="D4:H4"/>
    <mergeCell ref="D8:H8"/>
  </mergeCells>
  <pageMargins left="0.7" right="0.7" top="0.75" bottom="0.75" header="0.3" footer="0.3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O42"/>
  <sheetViews>
    <sheetView topLeftCell="U25" workbookViewId="0">
      <selection activeCell="AE29" sqref="AE29"/>
    </sheetView>
  </sheetViews>
  <sheetFormatPr defaultRowHeight="15" x14ac:dyDescent="0.25"/>
  <cols>
    <col min="2" max="2" width="10.7109375" bestFit="1" customWidth="1"/>
    <col min="4" max="4" width="11.28515625" bestFit="1" customWidth="1"/>
    <col min="12" max="12" width="10.7109375" bestFit="1" customWidth="1"/>
    <col min="16" max="16" width="10.7109375" bestFit="1" customWidth="1"/>
    <col min="18" max="18" width="11.28515625" bestFit="1" customWidth="1"/>
    <col min="26" max="26" width="10.7109375" bestFit="1" customWidth="1"/>
    <col min="30" max="30" width="10.7109375" bestFit="1" customWidth="1"/>
    <col min="32" max="32" width="11.28515625" bestFit="1" customWidth="1"/>
    <col min="40" max="40" width="10.7109375" bestFit="1" customWidth="1"/>
  </cols>
  <sheetData>
    <row r="2" spans="2:41" x14ac:dyDescent="0.25">
      <c r="F2" s="59" t="s">
        <v>140</v>
      </c>
      <c r="T2" s="59" t="s">
        <v>141</v>
      </c>
      <c r="AH2" s="59" t="s">
        <v>142</v>
      </c>
    </row>
    <row r="4" spans="2:41" x14ac:dyDescent="0.25">
      <c r="B4" s="59"/>
      <c r="C4" s="80" t="s">
        <v>121</v>
      </c>
      <c r="D4" s="80"/>
      <c r="E4" s="80"/>
      <c r="F4" s="80"/>
      <c r="G4" s="80"/>
      <c r="H4" s="80"/>
      <c r="I4" s="68"/>
      <c r="J4" s="68"/>
      <c r="L4" s="79" t="s">
        <v>122</v>
      </c>
      <c r="M4" s="79"/>
      <c r="P4" s="59"/>
      <c r="Q4" s="80" t="s">
        <v>121</v>
      </c>
      <c r="R4" s="80"/>
      <c r="S4" s="80"/>
      <c r="T4" s="80"/>
      <c r="U4" s="80"/>
      <c r="V4" s="80"/>
      <c r="W4" s="68"/>
      <c r="X4" s="68"/>
      <c r="Z4" s="79" t="s">
        <v>122</v>
      </c>
      <c r="AA4" s="79"/>
      <c r="AD4" s="59"/>
      <c r="AE4" s="80" t="s">
        <v>121</v>
      </c>
      <c r="AF4" s="80"/>
      <c r="AG4" s="80"/>
      <c r="AH4" s="80"/>
      <c r="AI4" s="80"/>
      <c r="AJ4" s="80"/>
      <c r="AK4" s="68"/>
      <c r="AL4" s="68"/>
      <c r="AN4" s="79" t="s">
        <v>122</v>
      </c>
      <c r="AO4" s="79"/>
    </row>
    <row r="5" spans="2:41" x14ac:dyDescent="0.25">
      <c r="B5" s="47" t="s">
        <v>123</v>
      </c>
      <c r="C5" s="67" t="s">
        <v>7</v>
      </c>
      <c r="D5" s="34" t="s">
        <v>11</v>
      </c>
      <c r="E5" s="34" t="s">
        <v>18</v>
      </c>
      <c r="F5" s="34" t="s">
        <v>16</v>
      </c>
      <c r="G5" s="34" t="s">
        <v>8</v>
      </c>
      <c r="H5" s="34" t="s">
        <v>19</v>
      </c>
      <c r="K5" s="48" t="s">
        <v>21</v>
      </c>
      <c r="L5" s="48" t="s">
        <v>17</v>
      </c>
      <c r="M5" s="58" t="s">
        <v>124</v>
      </c>
      <c r="P5" s="45" t="s">
        <v>123</v>
      </c>
      <c r="Q5" s="67" t="s">
        <v>143</v>
      </c>
      <c r="R5" s="34" t="s">
        <v>11</v>
      </c>
      <c r="S5" s="49" t="s">
        <v>18</v>
      </c>
      <c r="T5" s="49" t="s">
        <v>16</v>
      </c>
      <c r="U5" s="49" t="s">
        <v>8</v>
      </c>
      <c r="V5" s="49" t="s">
        <v>19</v>
      </c>
      <c r="Y5" s="45" t="s">
        <v>21</v>
      </c>
      <c r="Z5" s="45" t="s">
        <v>17</v>
      </c>
      <c r="AA5" s="46" t="s">
        <v>124</v>
      </c>
      <c r="AD5" s="47" t="s">
        <v>123</v>
      </c>
      <c r="AE5" s="67" t="s">
        <v>143</v>
      </c>
      <c r="AF5" s="34" t="s">
        <v>11</v>
      </c>
      <c r="AG5" s="34" t="s">
        <v>18</v>
      </c>
      <c r="AH5" s="34" t="s">
        <v>16</v>
      </c>
      <c r="AI5" s="34" t="s">
        <v>8</v>
      </c>
      <c r="AJ5" s="34" t="s">
        <v>19</v>
      </c>
      <c r="AM5" s="48" t="s">
        <v>21</v>
      </c>
      <c r="AN5" s="48" t="s">
        <v>17</v>
      </c>
      <c r="AO5" s="58" t="s">
        <v>124</v>
      </c>
    </row>
    <row r="6" spans="2:41" x14ac:dyDescent="0.25">
      <c r="B6" s="7">
        <v>0</v>
      </c>
      <c r="C6" s="63">
        <v>2006.28</v>
      </c>
      <c r="D6" s="54">
        <v>442.745</v>
      </c>
      <c r="E6" s="70">
        <v>242.98699999999999</v>
      </c>
      <c r="F6" s="54">
        <v>216.065</v>
      </c>
      <c r="G6" s="54">
        <v>132.24700000000001</v>
      </c>
      <c r="H6" s="54">
        <v>65.584999999999994</v>
      </c>
      <c r="K6" s="54">
        <v>53.929000000000002</v>
      </c>
      <c r="L6" s="55">
        <v>12.65</v>
      </c>
      <c r="M6" s="63">
        <v>21.44</v>
      </c>
      <c r="P6" s="7">
        <v>0</v>
      </c>
      <c r="Q6" s="55">
        <v>2006.28</v>
      </c>
      <c r="R6" s="54">
        <v>442.745</v>
      </c>
      <c r="S6" s="50">
        <v>242.98699999999999</v>
      </c>
      <c r="T6" s="53">
        <v>216.065</v>
      </c>
      <c r="U6" s="53">
        <v>132.24700000000001</v>
      </c>
      <c r="V6" s="53">
        <v>65.584999999999994</v>
      </c>
      <c r="Y6" s="53">
        <v>53.929000000000002</v>
      </c>
      <c r="Z6" s="53">
        <v>12.65</v>
      </c>
      <c r="AA6" s="36">
        <v>21.44</v>
      </c>
      <c r="AD6" s="7">
        <v>0</v>
      </c>
      <c r="AE6" s="55">
        <v>2006.28</v>
      </c>
      <c r="AF6" s="54">
        <v>442.745</v>
      </c>
      <c r="AG6" s="70">
        <v>242.98699999999999</v>
      </c>
      <c r="AH6" s="54">
        <v>216.065</v>
      </c>
      <c r="AI6" s="54">
        <v>132.24700000000001</v>
      </c>
      <c r="AJ6" s="54">
        <v>65.584999999999994</v>
      </c>
      <c r="AM6" s="54">
        <v>53.929000000000002</v>
      </c>
      <c r="AN6" s="55">
        <v>12.65</v>
      </c>
      <c r="AO6" s="55">
        <v>21.44</v>
      </c>
    </row>
    <row r="7" spans="2:41" x14ac:dyDescent="0.25">
      <c r="B7" s="7">
        <v>20</v>
      </c>
      <c r="C7" s="61">
        <v>1804.27</v>
      </c>
      <c r="D7" s="61">
        <v>534.89</v>
      </c>
      <c r="E7" s="61">
        <v>31.83</v>
      </c>
      <c r="F7" s="53">
        <v>0.97909999999999997</v>
      </c>
      <c r="G7" s="53">
        <v>10.013</v>
      </c>
      <c r="H7" s="53">
        <v>5.72</v>
      </c>
      <c r="K7" s="61">
        <v>5.59</v>
      </c>
      <c r="L7" s="36">
        <v>0.77</v>
      </c>
      <c r="M7" s="61">
        <v>20.95</v>
      </c>
      <c r="P7" s="7">
        <v>20</v>
      </c>
      <c r="Q7" s="36">
        <v>1744.71</v>
      </c>
      <c r="R7" s="36">
        <v>522.05999999999995</v>
      </c>
      <c r="S7" s="53">
        <v>33.200000000000003</v>
      </c>
      <c r="T7" s="36" t="s">
        <v>65</v>
      </c>
      <c r="U7" s="53">
        <v>13.143000000000001</v>
      </c>
      <c r="V7" s="53">
        <v>6.4739599999999999</v>
      </c>
      <c r="Y7" s="61">
        <v>5.75</v>
      </c>
      <c r="Z7" s="53">
        <v>0.74</v>
      </c>
      <c r="AA7" s="36">
        <v>21.41</v>
      </c>
      <c r="AD7" s="7">
        <v>20</v>
      </c>
      <c r="AE7" s="36">
        <v>1707.42</v>
      </c>
      <c r="AF7" s="36">
        <v>505.41</v>
      </c>
      <c r="AG7" s="61">
        <v>31.89</v>
      </c>
      <c r="AH7" s="36">
        <v>8.1999999999999993</v>
      </c>
      <c r="AI7" s="53">
        <v>12.674899999999999</v>
      </c>
      <c r="AJ7" s="53">
        <v>6.7276899999999999</v>
      </c>
      <c r="AM7" s="36">
        <v>5.29</v>
      </c>
      <c r="AN7" s="36">
        <v>0.49</v>
      </c>
      <c r="AO7" s="36">
        <v>19.96</v>
      </c>
    </row>
    <row r="8" spans="2:41" x14ac:dyDescent="0.25">
      <c r="B8" s="7">
        <v>40</v>
      </c>
      <c r="C8" s="61">
        <v>1608.3</v>
      </c>
      <c r="D8" s="36">
        <v>522.72</v>
      </c>
      <c r="E8" s="61">
        <v>31.62</v>
      </c>
      <c r="F8" s="53">
        <v>0.36990000000000001</v>
      </c>
      <c r="G8" s="53">
        <v>9.9990000000000006</v>
      </c>
      <c r="H8" s="53">
        <v>3.74</v>
      </c>
      <c r="K8" s="61">
        <v>5.57</v>
      </c>
      <c r="L8" s="36">
        <v>0.74</v>
      </c>
      <c r="M8" s="61">
        <v>20.71</v>
      </c>
      <c r="P8" s="7">
        <v>40</v>
      </c>
      <c r="Q8" s="36">
        <v>1594.36</v>
      </c>
      <c r="R8" s="36">
        <v>531.15</v>
      </c>
      <c r="S8" s="61">
        <v>33.49</v>
      </c>
      <c r="T8" s="36" t="s">
        <v>68</v>
      </c>
      <c r="U8" s="53">
        <v>13.448</v>
      </c>
      <c r="V8" s="53">
        <v>5.1706399999999997</v>
      </c>
      <c r="Y8" s="61">
        <v>5.74</v>
      </c>
      <c r="Z8" s="53">
        <v>0.67</v>
      </c>
      <c r="AA8" s="36">
        <v>20.8</v>
      </c>
      <c r="AD8" s="7">
        <v>40</v>
      </c>
      <c r="AE8" s="36">
        <v>1593.78</v>
      </c>
      <c r="AF8" s="36">
        <v>505.88</v>
      </c>
      <c r="AG8" s="61">
        <v>32.32</v>
      </c>
      <c r="AH8" s="53" t="s">
        <v>120</v>
      </c>
      <c r="AI8" s="53">
        <v>10.456</v>
      </c>
      <c r="AJ8" s="53">
        <v>6.3131199999999996</v>
      </c>
      <c r="AM8" s="36">
        <v>5.54</v>
      </c>
      <c r="AN8" s="36">
        <v>0.49</v>
      </c>
      <c r="AO8" s="36">
        <v>20.7</v>
      </c>
    </row>
    <row r="9" spans="2:41" x14ac:dyDescent="0.25">
      <c r="B9" s="7">
        <v>60</v>
      </c>
      <c r="C9" s="61">
        <v>1551.7</v>
      </c>
      <c r="D9" s="36">
        <v>559.91</v>
      </c>
      <c r="E9" s="61">
        <v>31.03</v>
      </c>
      <c r="F9" s="53">
        <v>0.31</v>
      </c>
      <c r="G9" s="53">
        <v>4.0229999999999997</v>
      </c>
      <c r="H9" s="53">
        <v>3.14</v>
      </c>
      <c r="K9" s="61">
        <v>5.66</v>
      </c>
      <c r="L9" s="36">
        <v>0.82</v>
      </c>
      <c r="M9" s="61">
        <v>25.05</v>
      </c>
      <c r="P9" s="7">
        <v>60</v>
      </c>
      <c r="Q9" s="36">
        <v>1565.85</v>
      </c>
      <c r="R9" s="36">
        <v>556.51</v>
      </c>
      <c r="S9" s="61">
        <v>33.21</v>
      </c>
      <c r="T9" s="36" t="s">
        <v>71</v>
      </c>
      <c r="U9" s="53">
        <v>9.2210000000000001</v>
      </c>
      <c r="V9" s="53">
        <v>3.2582800000000001</v>
      </c>
      <c r="Y9" s="36">
        <v>5.75</v>
      </c>
      <c r="Z9" s="53">
        <v>0.69</v>
      </c>
      <c r="AA9" s="36">
        <v>21.04</v>
      </c>
      <c r="AD9" s="7">
        <v>60</v>
      </c>
      <c r="AE9" s="36">
        <v>1493.12</v>
      </c>
      <c r="AF9" s="36">
        <v>512.79</v>
      </c>
      <c r="AG9" s="61">
        <v>32.71</v>
      </c>
      <c r="AH9" s="36" t="s">
        <v>82</v>
      </c>
      <c r="AI9" s="53">
        <v>8.4350000000000005</v>
      </c>
      <c r="AJ9" s="53">
        <v>4.55518</v>
      </c>
      <c r="AM9" s="36">
        <v>5.38</v>
      </c>
      <c r="AN9" s="36">
        <v>0.48</v>
      </c>
      <c r="AO9" s="36">
        <v>20.440000000000001</v>
      </c>
    </row>
    <row r="10" spans="2:41" x14ac:dyDescent="0.25">
      <c r="B10" s="7">
        <v>70</v>
      </c>
      <c r="C10" s="61">
        <v>1530.58</v>
      </c>
      <c r="D10" s="36">
        <v>576.78</v>
      </c>
      <c r="E10" s="61">
        <v>25.12</v>
      </c>
      <c r="F10" s="53">
        <v>0.96699999999999997</v>
      </c>
      <c r="G10" s="53">
        <v>3.9990000000000001</v>
      </c>
      <c r="H10" s="53">
        <v>2.2519999999999998</v>
      </c>
      <c r="K10" s="61">
        <v>5.77</v>
      </c>
      <c r="L10" s="61">
        <v>0.84</v>
      </c>
      <c r="M10" s="61">
        <v>24.12</v>
      </c>
      <c r="P10" s="7">
        <v>70</v>
      </c>
      <c r="Q10" s="53">
        <v>1496.615273350104</v>
      </c>
      <c r="R10" s="36">
        <v>529.80999999999995</v>
      </c>
      <c r="S10" s="61">
        <v>30.98</v>
      </c>
      <c r="T10" s="36" t="s">
        <v>74</v>
      </c>
      <c r="U10" s="53">
        <v>4.2130000000000001</v>
      </c>
      <c r="V10" s="53">
        <v>2.5842100000000001</v>
      </c>
      <c r="Y10" s="61">
        <v>5.48</v>
      </c>
      <c r="Z10" s="53">
        <v>0.67</v>
      </c>
      <c r="AA10" s="36">
        <v>20.82</v>
      </c>
      <c r="AD10" s="7">
        <v>70</v>
      </c>
      <c r="AE10" s="36">
        <v>1378.58</v>
      </c>
      <c r="AF10" s="36">
        <v>497.73</v>
      </c>
      <c r="AG10" s="61">
        <v>30.97</v>
      </c>
      <c r="AH10" s="36">
        <v>2.86</v>
      </c>
      <c r="AI10" s="53">
        <v>1.3979999999999999</v>
      </c>
      <c r="AJ10" s="53">
        <v>2.3479999999999999</v>
      </c>
      <c r="AM10" s="36">
        <v>5.17</v>
      </c>
      <c r="AN10" s="36">
        <v>0.48</v>
      </c>
      <c r="AO10" s="36">
        <v>21.02</v>
      </c>
    </row>
    <row r="11" spans="2:41" x14ac:dyDescent="0.25">
      <c r="B11" s="49">
        <v>100</v>
      </c>
      <c r="C11" s="62">
        <v>536.78</v>
      </c>
      <c r="D11" s="56">
        <v>640.52</v>
      </c>
      <c r="E11" s="56">
        <v>11.24</v>
      </c>
      <c r="F11" s="57">
        <v>0.39800000000000002</v>
      </c>
      <c r="G11" s="57">
        <v>0.38429999999999997</v>
      </c>
      <c r="H11" s="57">
        <v>1.1279999999999999</v>
      </c>
      <c r="K11" s="56">
        <v>5.83</v>
      </c>
      <c r="L11" s="56">
        <v>0.85</v>
      </c>
      <c r="M11" s="62">
        <v>20.68</v>
      </c>
      <c r="P11" s="7">
        <v>100</v>
      </c>
      <c r="Q11" s="36">
        <v>543.59</v>
      </c>
      <c r="R11" s="36">
        <v>621.87</v>
      </c>
      <c r="S11" s="36">
        <v>0.17</v>
      </c>
      <c r="T11" s="53">
        <v>3.4</v>
      </c>
      <c r="U11" s="53">
        <v>0.35</v>
      </c>
      <c r="V11" s="53">
        <v>1.196</v>
      </c>
      <c r="Y11" s="61">
        <v>5.49</v>
      </c>
      <c r="Z11" s="53">
        <v>0.63</v>
      </c>
      <c r="AA11" s="36">
        <v>20.91</v>
      </c>
      <c r="AD11" s="7">
        <v>100</v>
      </c>
      <c r="AE11" s="36">
        <v>551.25</v>
      </c>
      <c r="AF11" s="36">
        <v>676.16</v>
      </c>
      <c r="AG11" s="36">
        <v>0.14000000000000001</v>
      </c>
      <c r="AH11" s="36">
        <v>3.04</v>
      </c>
      <c r="AI11" s="53">
        <v>0.36049999999999999</v>
      </c>
      <c r="AJ11" s="53">
        <v>1.96</v>
      </c>
      <c r="AM11" s="36">
        <v>5.15</v>
      </c>
      <c r="AN11" s="36">
        <v>0.49</v>
      </c>
      <c r="AO11" s="36">
        <v>20.82</v>
      </c>
    </row>
    <row r="12" spans="2:41" x14ac:dyDescent="0.25">
      <c r="B12" s="34"/>
      <c r="K12" s="34"/>
      <c r="P12" s="49">
        <v>130</v>
      </c>
      <c r="Q12" s="56">
        <v>535.99</v>
      </c>
      <c r="R12" s="57">
        <v>603.54700000000003</v>
      </c>
      <c r="S12" s="56">
        <v>2.0169999999999999</v>
      </c>
      <c r="T12" s="56">
        <v>0.122</v>
      </c>
      <c r="U12" s="57">
        <v>0.218</v>
      </c>
      <c r="V12" s="57">
        <v>0.129</v>
      </c>
      <c r="Y12" s="57">
        <v>5.2374000000000001</v>
      </c>
      <c r="Z12" s="57">
        <v>0.39026</v>
      </c>
      <c r="AA12" s="56">
        <v>20.62</v>
      </c>
      <c r="AD12" s="49">
        <v>130</v>
      </c>
      <c r="AE12" s="56">
        <v>549.22</v>
      </c>
      <c r="AF12" s="56">
        <v>634.17999999999995</v>
      </c>
      <c r="AG12" s="56">
        <v>0.09</v>
      </c>
      <c r="AH12" s="57">
        <v>0.98499999999999999</v>
      </c>
      <c r="AI12" s="56">
        <v>0.44</v>
      </c>
      <c r="AJ12" s="57">
        <v>0.442</v>
      </c>
      <c r="AM12" s="56">
        <v>5.16</v>
      </c>
      <c r="AN12" s="56">
        <v>0.51</v>
      </c>
      <c r="AO12" s="56">
        <v>21.13</v>
      </c>
    </row>
    <row r="28" spans="2:32" x14ac:dyDescent="0.25">
      <c r="B28" s="45" t="s">
        <v>123</v>
      </c>
      <c r="C28" s="45" t="s">
        <v>138</v>
      </c>
      <c r="D28" s="73" t="s">
        <v>145</v>
      </c>
      <c r="P28" s="45" t="s">
        <v>123</v>
      </c>
      <c r="Q28" s="45" t="s">
        <v>139</v>
      </c>
      <c r="R28" s="73" t="s">
        <v>145</v>
      </c>
      <c r="AD28" s="45" t="s">
        <v>123</v>
      </c>
      <c r="AE28" s="45" t="s">
        <v>139</v>
      </c>
      <c r="AF28" s="73" t="s">
        <v>145</v>
      </c>
    </row>
    <row r="29" spans="2:32" x14ac:dyDescent="0.25">
      <c r="B29" s="48">
        <v>0</v>
      </c>
      <c r="C29" s="72">
        <v>2</v>
      </c>
      <c r="D29" s="21">
        <v>4.9400000000000004</v>
      </c>
      <c r="P29" s="34">
        <v>0</v>
      </c>
      <c r="Q29" s="71">
        <v>2</v>
      </c>
      <c r="R29" s="7">
        <v>4.9400000000000004</v>
      </c>
      <c r="AD29" s="48">
        <v>0</v>
      </c>
      <c r="AE29" s="72">
        <v>2</v>
      </c>
      <c r="AF29" s="34">
        <v>4.9400000000000004</v>
      </c>
    </row>
    <row r="30" spans="2:32" x14ac:dyDescent="0.25">
      <c r="B30" s="34">
        <v>10</v>
      </c>
      <c r="C30" s="64">
        <v>5.8</v>
      </c>
      <c r="D30" s="21">
        <v>3.81</v>
      </c>
      <c r="P30" s="34">
        <v>10</v>
      </c>
      <c r="Q30" s="64">
        <v>5.5</v>
      </c>
      <c r="R30" s="7">
        <v>3.78</v>
      </c>
      <c r="AD30" s="34">
        <v>10</v>
      </c>
      <c r="AE30" s="51">
        <v>4.0999999999999996</v>
      </c>
      <c r="AF30" s="51">
        <v>3.74</v>
      </c>
    </row>
    <row r="31" spans="2:32" x14ac:dyDescent="0.25">
      <c r="B31" s="34">
        <v>20</v>
      </c>
      <c r="C31" s="64">
        <v>6.3</v>
      </c>
      <c r="D31" s="21">
        <v>3.26</v>
      </c>
      <c r="P31" s="34">
        <v>20</v>
      </c>
      <c r="Q31" s="64">
        <v>6.5</v>
      </c>
      <c r="R31" s="7">
        <v>3.74</v>
      </c>
      <c r="AD31" s="34">
        <v>20</v>
      </c>
      <c r="AE31" s="51">
        <v>5.9</v>
      </c>
      <c r="AF31" s="34">
        <v>3.76</v>
      </c>
    </row>
    <row r="32" spans="2:32" x14ac:dyDescent="0.25">
      <c r="B32" s="34">
        <v>30</v>
      </c>
      <c r="C32" s="64">
        <v>7</v>
      </c>
      <c r="D32" s="21">
        <v>3.45</v>
      </c>
      <c r="P32" s="34">
        <v>30</v>
      </c>
      <c r="Q32" s="66">
        <v>6.9</v>
      </c>
      <c r="R32" s="7">
        <v>3.69</v>
      </c>
      <c r="AD32" s="34">
        <v>30</v>
      </c>
      <c r="AE32" s="51">
        <v>6.1</v>
      </c>
      <c r="AF32" s="34">
        <v>3.76</v>
      </c>
    </row>
    <row r="33" spans="2:32" x14ac:dyDescent="0.25">
      <c r="B33" s="34">
        <v>40</v>
      </c>
      <c r="C33" s="64">
        <v>7.7</v>
      </c>
      <c r="D33" s="21">
        <v>3.33</v>
      </c>
      <c r="P33" s="34">
        <v>40</v>
      </c>
      <c r="Q33" s="64">
        <v>7.6</v>
      </c>
      <c r="R33" s="7">
        <v>3.66</v>
      </c>
      <c r="AD33" s="34">
        <v>40</v>
      </c>
      <c r="AE33" s="51">
        <v>6.3</v>
      </c>
      <c r="AF33" s="34">
        <v>3.74</v>
      </c>
    </row>
    <row r="34" spans="2:32" x14ac:dyDescent="0.25">
      <c r="B34" s="34">
        <v>50</v>
      </c>
      <c r="C34" s="66">
        <v>7.6</v>
      </c>
      <c r="D34" s="21">
        <v>3.47</v>
      </c>
      <c r="P34" s="34">
        <v>50</v>
      </c>
      <c r="Q34" s="66">
        <v>7.9</v>
      </c>
      <c r="R34" s="7">
        <v>3.63</v>
      </c>
      <c r="AD34" s="34">
        <v>50</v>
      </c>
      <c r="AE34" s="51">
        <v>7.2</v>
      </c>
      <c r="AF34" s="34">
        <v>3.69</v>
      </c>
    </row>
    <row r="35" spans="2:32" x14ac:dyDescent="0.25">
      <c r="B35" s="34">
        <v>60</v>
      </c>
      <c r="C35" s="64">
        <v>8.1999999999999993</v>
      </c>
      <c r="D35" s="21">
        <v>3.58</v>
      </c>
      <c r="P35" s="34">
        <v>60</v>
      </c>
      <c r="Q35" s="64">
        <v>8</v>
      </c>
      <c r="R35" s="7">
        <v>3.56</v>
      </c>
      <c r="AD35" s="34">
        <v>60</v>
      </c>
      <c r="AE35" s="51">
        <v>7</v>
      </c>
      <c r="AF35" s="51">
        <v>3.7</v>
      </c>
    </row>
    <row r="36" spans="2:32" x14ac:dyDescent="0.25">
      <c r="B36" s="34">
        <v>70</v>
      </c>
      <c r="C36" s="64">
        <v>8.4</v>
      </c>
      <c r="D36" s="21">
        <v>2.931</v>
      </c>
      <c r="P36" s="34">
        <v>70</v>
      </c>
      <c r="Q36" s="64">
        <v>8.4</v>
      </c>
      <c r="R36" s="7">
        <v>3.59</v>
      </c>
      <c r="AD36" s="34">
        <v>70</v>
      </c>
      <c r="AE36" s="51">
        <v>7.5</v>
      </c>
      <c r="AF36" s="34">
        <v>3.65</v>
      </c>
    </row>
    <row r="37" spans="2:32" x14ac:dyDescent="0.25">
      <c r="B37" s="36">
        <v>80</v>
      </c>
      <c r="C37" s="66">
        <v>9</v>
      </c>
      <c r="D37" s="21">
        <v>3.21</v>
      </c>
      <c r="P37" s="36">
        <v>80</v>
      </c>
      <c r="Q37" s="66">
        <v>10.5</v>
      </c>
      <c r="R37" s="7">
        <v>3.46</v>
      </c>
      <c r="AD37" s="36">
        <v>80</v>
      </c>
      <c r="AE37" s="53">
        <v>10.8</v>
      </c>
      <c r="AF37" s="51">
        <v>3.6</v>
      </c>
    </row>
    <row r="38" spans="2:32" x14ac:dyDescent="0.25">
      <c r="B38" s="36">
        <v>90</v>
      </c>
      <c r="C38" s="66">
        <v>9.6999999999999993</v>
      </c>
      <c r="D38" s="21">
        <v>3.28</v>
      </c>
      <c r="P38" s="36">
        <v>90</v>
      </c>
      <c r="Q38" s="66">
        <v>11</v>
      </c>
      <c r="R38" s="7">
        <v>3.61</v>
      </c>
      <c r="AD38" s="36">
        <v>90</v>
      </c>
      <c r="AE38" s="53">
        <v>11.4</v>
      </c>
      <c r="AF38" s="34">
        <v>3.63</v>
      </c>
    </row>
    <row r="39" spans="2:32" x14ac:dyDescent="0.25">
      <c r="B39" s="36">
        <v>100</v>
      </c>
      <c r="C39" s="66">
        <v>9.6999999999999993</v>
      </c>
      <c r="D39" s="21">
        <v>2.8450000000000002</v>
      </c>
      <c r="P39" s="34">
        <v>100</v>
      </c>
      <c r="Q39" s="64">
        <v>11.4</v>
      </c>
      <c r="R39" s="7">
        <v>3.39</v>
      </c>
      <c r="AD39" s="34">
        <v>100</v>
      </c>
      <c r="AE39" s="51">
        <v>11.9</v>
      </c>
      <c r="AF39" s="34">
        <v>3.44</v>
      </c>
    </row>
    <row r="40" spans="2:32" x14ac:dyDescent="0.25">
      <c r="B40" s="49">
        <v>110</v>
      </c>
      <c r="C40" s="65">
        <v>9.6999999999999993</v>
      </c>
      <c r="D40" s="52">
        <v>2.4470000000000001</v>
      </c>
      <c r="P40" s="34">
        <v>110</v>
      </c>
      <c r="Q40" s="64">
        <v>11.5</v>
      </c>
      <c r="R40" s="21">
        <v>2.4950000000000001</v>
      </c>
      <c r="AD40" s="34">
        <v>110</v>
      </c>
      <c r="AE40" s="51">
        <v>11.8</v>
      </c>
      <c r="AF40" s="51">
        <v>2.8</v>
      </c>
    </row>
    <row r="41" spans="2:32" x14ac:dyDescent="0.25">
      <c r="P41" s="34">
        <v>120</v>
      </c>
      <c r="Q41" s="34">
        <v>11.5</v>
      </c>
      <c r="R41" s="21">
        <v>2.2229999999999999</v>
      </c>
      <c r="AD41" s="34">
        <v>120</v>
      </c>
      <c r="AE41" s="51">
        <v>11.8</v>
      </c>
      <c r="AF41" s="51">
        <v>2.7240000000000002</v>
      </c>
    </row>
    <row r="42" spans="2:32" x14ac:dyDescent="0.25">
      <c r="P42" s="49">
        <v>130</v>
      </c>
      <c r="Q42" s="49">
        <v>8.6</v>
      </c>
      <c r="R42" s="52">
        <v>2.121</v>
      </c>
      <c r="AD42" s="49">
        <v>130</v>
      </c>
      <c r="AE42" s="52">
        <v>9.1999999999999993</v>
      </c>
      <c r="AF42" s="52">
        <v>2.4550000000000001</v>
      </c>
    </row>
  </sheetData>
  <mergeCells count="6">
    <mergeCell ref="AN4:AO4"/>
    <mergeCell ref="L4:M4"/>
    <mergeCell ref="Z4:AA4"/>
    <mergeCell ref="C4:H4"/>
    <mergeCell ref="Q4:V4"/>
    <mergeCell ref="AE4:AJ4"/>
  </mergeCells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Z53"/>
  <sheetViews>
    <sheetView tabSelected="1" topLeftCell="J32" workbookViewId="0">
      <selection activeCell="O34" sqref="O34"/>
    </sheetView>
  </sheetViews>
  <sheetFormatPr defaultRowHeight="15" x14ac:dyDescent="0.25"/>
  <cols>
    <col min="2" max="2" width="14.85546875" bestFit="1" customWidth="1"/>
    <col min="3" max="3" width="9.7109375" bestFit="1" customWidth="1"/>
    <col min="11" max="11" width="10" bestFit="1" customWidth="1"/>
    <col min="16" max="16" width="11.28515625" bestFit="1" customWidth="1"/>
  </cols>
  <sheetData>
    <row r="2" spans="2:26" x14ac:dyDescent="0.25">
      <c r="G2" t="s">
        <v>54</v>
      </c>
    </row>
    <row r="4" spans="2:26" x14ac:dyDescent="0.25">
      <c r="B4" s="75" t="s">
        <v>0</v>
      </c>
      <c r="C4" s="17" t="s">
        <v>1</v>
      </c>
      <c r="D4" s="76" t="s">
        <v>2</v>
      </c>
      <c r="E4" s="77"/>
      <c r="F4" s="77"/>
      <c r="G4" s="77"/>
      <c r="H4" s="77"/>
      <c r="I4" s="77"/>
      <c r="J4" s="77"/>
      <c r="K4" s="77"/>
      <c r="L4" s="78"/>
    </row>
    <row r="5" spans="2:26" x14ac:dyDescent="0.25">
      <c r="B5" s="75"/>
      <c r="C5" s="12" t="s">
        <v>48</v>
      </c>
      <c r="D5" s="12" t="s">
        <v>32</v>
      </c>
      <c r="E5" s="12" t="s">
        <v>33</v>
      </c>
      <c r="F5" s="12" t="s">
        <v>34</v>
      </c>
      <c r="G5" s="12" t="s">
        <v>39</v>
      </c>
      <c r="H5" s="12" t="s">
        <v>40</v>
      </c>
      <c r="I5" s="2" t="s">
        <v>38</v>
      </c>
      <c r="J5" s="2" t="s">
        <v>41</v>
      </c>
      <c r="K5" s="2" t="s">
        <v>42</v>
      </c>
      <c r="L5" s="2" t="s">
        <v>43</v>
      </c>
    </row>
    <row r="6" spans="2:26" x14ac:dyDescent="0.25">
      <c r="B6" s="12" t="s">
        <v>3</v>
      </c>
      <c r="C6" s="4">
        <v>2.1</v>
      </c>
      <c r="D6" s="4">
        <v>4.2</v>
      </c>
      <c r="E6" s="4">
        <v>5</v>
      </c>
      <c r="F6" s="4">
        <v>6</v>
      </c>
      <c r="G6" s="4">
        <v>8.1</v>
      </c>
      <c r="H6" s="4">
        <v>10.7</v>
      </c>
      <c r="I6" s="4">
        <v>11.3</v>
      </c>
      <c r="J6" s="4">
        <v>11.1</v>
      </c>
      <c r="K6" s="4">
        <v>11.4</v>
      </c>
      <c r="L6" s="4">
        <v>7.8</v>
      </c>
      <c r="O6" s="80" t="s">
        <v>121</v>
      </c>
      <c r="P6" s="80"/>
      <c r="Q6" s="80"/>
      <c r="R6" s="80"/>
      <c r="S6" s="80"/>
      <c r="T6" s="80"/>
      <c r="U6" s="68"/>
      <c r="Z6" s="48" t="s">
        <v>122</v>
      </c>
    </row>
    <row r="7" spans="2:26" x14ac:dyDescent="0.25">
      <c r="B7" s="12" t="s">
        <v>4</v>
      </c>
      <c r="C7" s="12"/>
      <c r="D7" s="12"/>
      <c r="E7" s="12"/>
      <c r="F7" s="12"/>
      <c r="G7" s="12"/>
      <c r="H7" s="1"/>
      <c r="I7" s="1"/>
      <c r="J7" s="1"/>
      <c r="K7" s="1"/>
      <c r="L7" s="1"/>
      <c r="N7" s="45" t="s">
        <v>123</v>
      </c>
      <c r="O7" s="67" t="s">
        <v>143</v>
      </c>
      <c r="P7" s="34" t="s">
        <v>11</v>
      </c>
      <c r="Q7" s="34" t="s">
        <v>18</v>
      </c>
      <c r="R7" s="34" t="s">
        <v>16</v>
      </c>
      <c r="S7" s="34" t="s">
        <v>8</v>
      </c>
      <c r="T7" s="34" t="s">
        <v>19</v>
      </c>
      <c r="W7" s="48" t="s">
        <v>21</v>
      </c>
      <c r="X7" s="48" t="s">
        <v>17</v>
      </c>
      <c r="Y7" s="47" t="s">
        <v>123</v>
      </c>
      <c r="Z7" s="58" t="s">
        <v>124</v>
      </c>
    </row>
    <row r="8" spans="2:26" x14ac:dyDescent="0.25">
      <c r="B8" s="12"/>
      <c r="C8" s="12" t="s">
        <v>1</v>
      </c>
      <c r="D8" s="76" t="s">
        <v>47</v>
      </c>
      <c r="E8" s="77"/>
      <c r="F8" s="77"/>
      <c r="G8" s="77"/>
      <c r="H8" s="77"/>
      <c r="I8" s="77"/>
      <c r="J8" s="77"/>
      <c r="K8" s="77"/>
      <c r="L8" s="78"/>
      <c r="N8" s="34">
        <v>0</v>
      </c>
      <c r="O8" s="70">
        <v>2179.61</v>
      </c>
      <c r="P8" s="54">
        <v>512.26</v>
      </c>
      <c r="Q8" s="70">
        <v>296.36599999999999</v>
      </c>
      <c r="R8" s="54">
        <v>236.69900000000001</v>
      </c>
      <c r="S8" s="54">
        <v>165.881</v>
      </c>
      <c r="T8" s="55">
        <v>80.56</v>
      </c>
      <c r="W8" s="54">
        <v>68.647999999999996</v>
      </c>
      <c r="X8" s="54">
        <v>13.866</v>
      </c>
      <c r="Y8" s="34">
        <v>0</v>
      </c>
      <c r="Z8" s="55">
        <v>20.04</v>
      </c>
    </row>
    <row r="9" spans="2:26" x14ac:dyDescent="0.25">
      <c r="B9" s="12" t="s">
        <v>5</v>
      </c>
      <c r="C9" s="12" t="s">
        <v>48</v>
      </c>
      <c r="D9" s="12" t="s">
        <v>32</v>
      </c>
      <c r="E9" s="12" t="s">
        <v>33</v>
      </c>
      <c r="F9" s="12" t="s">
        <v>36</v>
      </c>
      <c r="G9" s="12" t="s">
        <v>35</v>
      </c>
      <c r="H9" s="12" t="s">
        <v>40</v>
      </c>
      <c r="I9" s="12" t="s">
        <v>38</v>
      </c>
      <c r="J9" s="12" t="s">
        <v>41</v>
      </c>
      <c r="K9" s="12" t="s">
        <v>42</v>
      </c>
      <c r="L9" s="12" t="s">
        <v>43</v>
      </c>
      <c r="N9" s="34">
        <v>20</v>
      </c>
      <c r="O9" s="53">
        <v>1521.04</v>
      </c>
      <c r="P9" s="53">
        <v>496</v>
      </c>
      <c r="Q9" s="36">
        <v>32.04</v>
      </c>
      <c r="R9" s="53">
        <v>2.6356999999999999</v>
      </c>
      <c r="S9" s="36">
        <v>18.690000000000001</v>
      </c>
      <c r="T9" s="53">
        <v>32.359400000000001</v>
      </c>
      <c r="W9" s="36">
        <v>5.61</v>
      </c>
      <c r="X9" s="36">
        <v>0.7</v>
      </c>
      <c r="Y9" s="34">
        <v>20</v>
      </c>
      <c r="Z9" s="36">
        <v>19.04</v>
      </c>
    </row>
    <row r="10" spans="2:26" x14ac:dyDescent="0.25">
      <c r="B10" s="12" t="s">
        <v>6</v>
      </c>
      <c r="C10" s="27">
        <v>20.04</v>
      </c>
      <c r="D10" s="1">
        <v>19.04</v>
      </c>
      <c r="E10" s="1">
        <v>18.79</v>
      </c>
      <c r="F10" s="1">
        <v>19.12</v>
      </c>
      <c r="G10" s="1">
        <v>19.37</v>
      </c>
      <c r="H10" s="1">
        <v>18.53</v>
      </c>
      <c r="I10" s="1">
        <v>18.989999999999998</v>
      </c>
      <c r="J10" s="1">
        <v>18.28</v>
      </c>
      <c r="K10" s="1">
        <v>19.09</v>
      </c>
      <c r="L10" s="1">
        <v>16.63</v>
      </c>
      <c r="N10" s="34">
        <v>40</v>
      </c>
      <c r="O10" s="53">
        <v>1398.91</v>
      </c>
      <c r="P10" s="53">
        <v>475.4</v>
      </c>
      <c r="Q10" s="34">
        <v>32.74</v>
      </c>
      <c r="R10" s="51">
        <v>2.548</v>
      </c>
      <c r="S10" s="51">
        <v>12.29</v>
      </c>
      <c r="T10" s="34">
        <v>16.940000000000001</v>
      </c>
      <c r="W10" s="34">
        <v>5.31</v>
      </c>
      <c r="X10" s="34">
        <v>0.69</v>
      </c>
      <c r="Y10" s="34">
        <v>40</v>
      </c>
      <c r="Z10" s="34">
        <v>18.79</v>
      </c>
    </row>
    <row r="11" spans="2:26" x14ac:dyDescent="0.25">
      <c r="B11" s="12" t="s">
        <v>7</v>
      </c>
      <c r="C11" s="22">
        <v>2179.61</v>
      </c>
      <c r="D11" s="1">
        <v>1521.04</v>
      </c>
      <c r="E11" s="1">
        <v>1398.91</v>
      </c>
      <c r="F11" s="1">
        <v>1476.06</v>
      </c>
      <c r="G11" s="1">
        <v>1476.38</v>
      </c>
      <c r="H11" s="1">
        <v>894.8</v>
      </c>
      <c r="I11" s="5">
        <v>516.57000000000005</v>
      </c>
      <c r="J11" s="1">
        <v>509.95</v>
      </c>
      <c r="K11" s="1">
        <v>526.92999999999995</v>
      </c>
      <c r="L11" s="1">
        <v>544.66</v>
      </c>
      <c r="N11" s="34">
        <v>60</v>
      </c>
      <c r="O11" s="53">
        <v>1476.06</v>
      </c>
      <c r="P11" s="53">
        <v>472.7</v>
      </c>
      <c r="Q11" s="34">
        <v>29.53</v>
      </c>
      <c r="R11" s="51">
        <v>1.9790000000000001</v>
      </c>
      <c r="S11" s="34">
        <v>6.8630000000000004</v>
      </c>
      <c r="T11" s="36">
        <v>8.56</v>
      </c>
      <c r="W11" s="34">
        <v>4.97</v>
      </c>
      <c r="X11" s="34">
        <v>0.64</v>
      </c>
      <c r="Y11" s="34">
        <v>60</v>
      </c>
      <c r="Z11" s="34">
        <v>19.12</v>
      </c>
    </row>
    <row r="12" spans="2:26" x14ac:dyDescent="0.25">
      <c r="B12" s="12" t="s">
        <v>8</v>
      </c>
      <c r="C12" s="26">
        <v>165.881</v>
      </c>
      <c r="D12" s="1">
        <v>18.690000000000001</v>
      </c>
      <c r="E12" s="4">
        <v>12.29</v>
      </c>
      <c r="F12" s="1">
        <v>6.8630000000000004</v>
      </c>
      <c r="G12" s="7">
        <v>5.26</v>
      </c>
      <c r="H12" s="1">
        <v>2.34</v>
      </c>
      <c r="I12" s="1">
        <v>1.69</v>
      </c>
      <c r="J12" s="4">
        <v>1.0505</v>
      </c>
      <c r="K12" s="4">
        <v>2.3361000000000001</v>
      </c>
      <c r="L12" s="4">
        <v>0.68799999999999994</v>
      </c>
      <c r="N12" s="34">
        <v>90</v>
      </c>
      <c r="O12" s="53">
        <v>1476.38</v>
      </c>
      <c r="P12" s="53">
        <v>509.3</v>
      </c>
      <c r="Q12" s="34">
        <v>32.31</v>
      </c>
      <c r="R12" s="34" t="s">
        <v>126</v>
      </c>
      <c r="S12" s="34">
        <v>5.26</v>
      </c>
      <c r="T12" s="51">
        <v>5.5047100000000002</v>
      </c>
      <c r="W12" s="34">
        <v>5.79</v>
      </c>
      <c r="X12" s="34">
        <v>0.76</v>
      </c>
      <c r="Y12" s="34">
        <v>90</v>
      </c>
      <c r="Z12" s="34">
        <v>19.37</v>
      </c>
    </row>
    <row r="13" spans="2:26" x14ac:dyDescent="0.25">
      <c r="B13" s="12" t="s">
        <v>9</v>
      </c>
      <c r="C13" s="4">
        <v>2.1000000000000001E-2</v>
      </c>
      <c r="D13" s="1">
        <v>2.42</v>
      </c>
      <c r="E13" s="1">
        <v>2.2599999999999998</v>
      </c>
      <c r="F13" s="1">
        <v>0.89</v>
      </c>
      <c r="G13" s="1">
        <v>0.59</v>
      </c>
      <c r="H13" s="1">
        <v>1.9</v>
      </c>
      <c r="I13" s="1">
        <v>1.83</v>
      </c>
      <c r="J13" s="1">
        <v>1.8</v>
      </c>
      <c r="K13" s="1">
        <v>1.1000000000000001</v>
      </c>
      <c r="L13" s="1">
        <v>5.0000000000000001E-3</v>
      </c>
      <c r="N13" s="50">
        <v>110</v>
      </c>
      <c r="O13" s="53">
        <v>894.8</v>
      </c>
      <c r="P13" s="53">
        <v>450.9</v>
      </c>
      <c r="Q13" s="34">
        <v>0.18</v>
      </c>
      <c r="R13" s="51">
        <v>1.0449999999999999</v>
      </c>
      <c r="S13" s="34">
        <v>2.34</v>
      </c>
      <c r="T13" s="34">
        <v>3.17</v>
      </c>
      <c r="W13" s="34">
        <v>5.29</v>
      </c>
      <c r="X13" s="34">
        <v>0.75</v>
      </c>
      <c r="Y13" s="50">
        <v>110</v>
      </c>
      <c r="Z13" s="34">
        <v>18.53</v>
      </c>
    </row>
    <row r="14" spans="2:26" x14ac:dyDescent="0.25">
      <c r="B14" s="12" t="s">
        <v>10</v>
      </c>
      <c r="C14" s="4">
        <v>5.1999999999999998E-2</v>
      </c>
      <c r="D14" s="1">
        <v>3.44</v>
      </c>
      <c r="E14" s="1">
        <v>2.98</v>
      </c>
      <c r="F14" s="1">
        <v>4.2300000000000004</v>
      </c>
      <c r="G14" s="1">
        <v>2.42</v>
      </c>
      <c r="H14" s="1">
        <v>2.29</v>
      </c>
      <c r="I14" s="1">
        <v>2.4900000000000002</v>
      </c>
      <c r="J14" s="1">
        <v>2.56</v>
      </c>
      <c r="K14" s="1">
        <v>2.69</v>
      </c>
      <c r="L14" s="4">
        <v>4.4999999999999998E-2</v>
      </c>
      <c r="N14" s="36">
        <v>130</v>
      </c>
      <c r="O14" s="53">
        <v>516.57000000000005</v>
      </c>
      <c r="P14" s="53">
        <v>566.5</v>
      </c>
      <c r="Q14" s="34" t="s">
        <v>90</v>
      </c>
      <c r="R14" s="51">
        <v>1.8580000000000001</v>
      </c>
      <c r="S14" s="34">
        <v>1.69</v>
      </c>
      <c r="T14" s="36">
        <v>2.89</v>
      </c>
      <c r="W14" s="34">
        <v>5.38</v>
      </c>
      <c r="X14" s="34">
        <v>0.75</v>
      </c>
      <c r="Y14" s="36">
        <v>130</v>
      </c>
      <c r="Z14" s="34">
        <v>18.989999999999998</v>
      </c>
    </row>
    <row r="15" spans="2:26" x14ac:dyDescent="0.25">
      <c r="B15" s="12" t="s">
        <v>11</v>
      </c>
      <c r="C15" s="23">
        <v>512.26</v>
      </c>
      <c r="D15" s="14">
        <v>496</v>
      </c>
      <c r="E15" s="14">
        <v>475.4</v>
      </c>
      <c r="F15" s="14">
        <v>472.7</v>
      </c>
      <c r="G15" s="14">
        <v>509.3</v>
      </c>
      <c r="H15" s="14">
        <v>450.9</v>
      </c>
      <c r="I15" s="14">
        <v>566.5</v>
      </c>
      <c r="J15" s="14">
        <v>580</v>
      </c>
      <c r="K15" s="8">
        <v>601.5</v>
      </c>
      <c r="L15" s="4">
        <v>562.40499999999997</v>
      </c>
      <c r="N15" s="36">
        <v>150</v>
      </c>
      <c r="O15" s="53">
        <v>509.95</v>
      </c>
      <c r="P15" s="53">
        <v>580</v>
      </c>
      <c r="Q15" s="34" t="s">
        <v>125</v>
      </c>
      <c r="R15" s="51">
        <v>1.585</v>
      </c>
      <c r="S15" s="51">
        <v>1.0505</v>
      </c>
      <c r="T15" s="51">
        <v>2.5</v>
      </c>
      <c r="W15" s="34">
        <v>5.47</v>
      </c>
      <c r="X15" s="34">
        <v>0.81</v>
      </c>
      <c r="Y15" s="36">
        <v>150</v>
      </c>
      <c r="Z15" s="34">
        <v>18.28</v>
      </c>
    </row>
    <row r="16" spans="2:26" x14ac:dyDescent="0.25">
      <c r="B16" s="12" t="s">
        <v>12</v>
      </c>
      <c r="C16" s="4">
        <v>8.9999999999999993E-3</v>
      </c>
      <c r="D16" s="1">
        <v>0.87</v>
      </c>
      <c r="E16" s="1">
        <v>0.69</v>
      </c>
      <c r="F16" s="1">
        <v>0.49</v>
      </c>
      <c r="G16" s="1" t="s">
        <v>130</v>
      </c>
      <c r="H16" s="1" t="s">
        <v>129</v>
      </c>
      <c r="I16" s="1" t="s">
        <v>127</v>
      </c>
      <c r="J16" s="1" t="s">
        <v>127</v>
      </c>
      <c r="K16" s="1" t="s">
        <v>128</v>
      </c>
      <c r="L16" s="1">
        <v>2E-3</v>
      </c>
      <c r="N16" s="50">
        <v>170</v>
      </c>
      <c r="O16" s="53">
        <v>526.92999999999995</v>
      </c>
      <c r="P16" s="53">
        <v>601.5</v>
      </c>
      <c r="Q16" s="34" t="s">
        <v>125</v>
      </c>
      <c r="R16" s="51">
        <v>1.409</v>
      </c>
      <c r="S16" s="51">
        <v>2.3361000000000001</v>
      </c>
      <c r="T16" s="34">
        <v>1.76</v>
      </c>
      <c r="W16" s="51">
        <v>5</v>
      </c>
      <c r="X16" s="34">
        <v>0.83</v>
      </c>
      <c r="Y16" s="50">
        <v>170</v>
      </c>
      <c r="Z16" s="34">
        <v>19.09</v>
      </c>
    </row>
    <row r="17" spans="2:26" x14ac:dyDescent="0.25">
      <c r="B17" s="12" t="s">
        <v>13</v>
      </c>
      <c r="C17" s="4">
        <v>3.3109999999999999</v>
      </c>
      <c r="D17" s="4">
        <v>2.5228999999999999</v>
      </c>
      <c r="E17" s="4">
        <v>2.3860999999999999</v>
      </c>
      <c r="F17" s="4">
        <v>2.0985999999999998</v>
      </c>
      <c r="G17" s="4">
        <v>3.794</v>
      </c>
      <c r="H17" s="1" t="s">
        <v>131</v>
      </c>
      <c r="I17" s="1" t="s">
        <v>132</v>
      </c>
      <c r="J17" s="1" t="s">
        <v>133</v>
      </c>
      <c r="K17" s="1" t="s">
        <v>134</v>
      </c>
      <c r="L17" s="4">
        <v>5.0000000000000001E-3</v>
      </c>
      <c r="N17" s="49">
        <v>195</v>
      </c>
      <c r="O17" s="57">
        <v>544.66</v>
      </c>
      <c r="P17" s="57">
        <v>562.40499999999997</v>
      </c>
      <c r="Q17" s="52">
        <v>3.835</v>
      </c>
      <c r="R17" s="52">
        <v>6.0000000000000001E-3</v>
      </c>
      <c r="S17" s="52">
        <v>0.68799999999999994</v>
      </c>
      <c r="T17" s="52">
        <v>0.27400000000000002</v>
      </c>
      <c r="W17" s="52">
        <v>4.1357999999999997</v>
      </c>
      <c r="X17" s="52">
        <v>0.35620000000000002</v>
      </c>
      <c r="Y17" s="49">
        <v>195</v>
      </c>
      <c r="Z17" s="49">
        <v>16.63</v>
      </c>
    </row>
    <row r="18" spans="2:26" x14ac:dyDescent="0.25">
      <c r="B18" s="12" t="s">
        <v>14</v>
      </c>
      <c r="C18" s="4">
        <v>0.32300000000000001</v>
      </c>
      <c r="D18" s="4">
        <v>3.7</v>
      </c>
      <c r="E18" s="1">
        <v>1.04</v>
      </c>
      <c r="F18" s="1">
        <v>1.05</v>
      </c>
      <c r="G18" s="1">
        <v>2.65</v>
      </c>
      <c r="H18" s="1">
        <v>3.15</v>
      </c>
      <c r="I18" s="1">
        <v>5.08</v>
      </c>
      <c r="J18" s="1">
        <v>5.78</v>
      </c>
      <c r="K18" s="1">
        <v>3.81</v>
      </c>
      <c r="L18" s="4">
        <v>2.9000000000000001E-2</v>
      </c>
    </row>
    <row r="19" spans="2:26" x14ac:dyDescent="0.25">
      <c r="B19" s="12" t="s">
        <v>15</v>
      </c>
      <c r="C19" s="4">
        <v>0.82599999999999996</v>
      </c>
      <c r="D19" s="4">
        <v>4.9950000000000001</v>
      </c>
      <c r="E19" s="4">
        <v>1.851</v>
      </c>
      <c r="F19" s="4">
        <v>0.996</v>
      </c>
      <c r="G19" s="4">
        <v>0.63700000000000001</v>
      </c>
      <c r="H19" s="4">
        <v>0.755</v>
      </c>
      <c r="I19" s="4">
        <v>0.70599999999999996</v>
      </c>
      <c r="J19" s="4">
        <v>0.68100000000000005</v>
      </c>
      <c r="K19" s="4">
        <v>0.88200000000000001</v>
      </c>
      <c r="L19" s="18">
        <v>2E-3</v>
      </c>
    </row>
    <row r="20" spans="2:26" x14ac:dyDescent="0.25">
      <c r="B20" s="12" t="s">
        <v>16</v>
      </c>
      <c r="C20" s="26">
        <v>236.69900000000001</v>
      </c>
      <c r="D20" s="4">
        <v>2.6356999999999999</v>
      </c>
      <c r="E20" s="4">
        <v>2.548</v>
      </c>
      <c r="F20" s="4">
        <v>1.9790000000000001</v>
      </c>
      <c r="G20" s="1" t="s">
        <v>126</v>
      </c>
      <c r="H20" s="4">
        <v>1.0449999999999999</v>
      </c>
      <c r="I20" s="4">
        <v>1.8580000000000001</v>
      </c>
      <c r="J20" s="4">
        <v>1.585</v>
      </c>
      <c r="K20" s="4">
        <v>1.409</v>
      </c>
      <c r="L20" s="4">
        <v>6.0000000000000001E-3</v>
      </c>
    </row>
    <row r="21" spans="2:26" x14ac:dyDescent="0.25">
      <c r="B21" s="12" t="s">
        <v>17</v>
      </c>
      <c r="C21" s="26">
        <v>13.866</v>
      </c>
      <c r="D21" s="1">
        <v>0.7</v>
      </c>
      <c r="E21" s="1">
        <v>0.69</v>
      </c>
      <c r="F21" s="1">
        <v>0.64</v>
      </c>
      <c r="G21" s="1">
        <v>0.76</v>
      </c>
      <c r="H21" s="1">
        <v>0.75</v>
      </c>
      <c r="I21" s="1">
        <v>0.75</v>
      </c>
      <c r="J21" s="1">
        <v>0.81</v>
      </c>
      <c r="K21" s="1">
        <v>0.83</v>
      </c>
      <c r="L21" s="4">
        <v>0.35620000000000002</v>
      </c>
    </row>
    <row r="22" spans="2:26" x14ac:dyDescent="0.25">
      <c r="B22" s="12" t="s">
        <v>18</v>
      </c>
      <c r="C22" s="26">
        <v>296.36599999999999</v>
      </c>
      <c r="D22" s="1">
        <v>32.04</v>
      </c>
      <c r="E22" s="1">
        <v>32.74</v>
      </c>
      <c r="F22" s="1">
        <v>29.53</v>
      </c>
      <c r="G22" s="1">
        <v>32.31</v>
      </c>
      <c r="H22" s="1">
        <v>0.18</v>
      </c>
      <c r="I22" s="1" t="s">
        <v>90</v>
      </c>
      <c r="J22" s="1" t="s">
        <v>125</v>
      </c>
      <c r="K22" s="1" t="s">
        <v>125</v>
      </c>
      <c r="L22" s="4">
        <v>3.835</v>
      </c>
    </row>
    <row r="23" spans="2:26" x14ac:dyDescent="0.25">
      <c r="B23" s="12" t="s">
        <v>19</v>
      </c>
      <c r="C23" s="27">
        <v>80.56</v>
      </c>
      <c r="D23" s="4">
        <v>32.359400000000001</v>
      </c>
      <c r="E23" s="1">
        <v>16.940000000000001</v>
      </c>
      <c r="F23" s="5">
        <v>8.56</v>
      </c>
      <c r="G23" s="4">
        <v>5.5047100000000002</v>
      </c>
      <c r="H23" s="1">
        <v>3.17</v>
      </c>
      <c r="I23" s="5">
        <v>2.89</v>
      </c>
      <c r="J23" s="4">
        <v>2.5</v>
      </c>
      <c r="K23" s="1">
        <v>1.76</v>
      </c>
      <c r="L23" s="4">
        <v>0.27400000000000002</v>
      </c>
    </row>
    <row r="24" spans="2:26" x14ac:dyDescent="0.25">
      <c r="B24" s="12" t="s">
        <v>20</v>
      </c>
      <c r="C24" s="1" t="s">
        <v>90</v>
      </c>
      <c r="D24" s="1" t="s">
        <v>135</v>
      </c>
      <c r="E24" s="1" t="s">
        <v>44</v>
      </c>
      <c r="F24" s="1">
        <v>1.71</v>
      </c>
      <c r="G24" s="4">
        <v>1.0660000000000001</v>
      </c>
      <c r="H24" s="1">
        <v>6.63</v>
      </c>
      <c r="I24" s="1">
        <v>7.57</v>
      </c>
      <c r="J24" s="1">
        <v>5.88</v>
      </c>
      <c r="K24" s="1">
        <v>5.96</v>
      </c>
      <c r="L24" s="4">
        <v>6.8000000000000005E-2</v>
      </c>
    </row>
    <row r="25" spans="2:26" x14ac:dyDescent="0.25">
      <c r="B25" s="12" t="s">
        <v>21</v>
      </c>
      <c r="C25" s="26">
        <v>68.647999999999996</v>
      </c>
      <c r="D25" s="1">
        <v>5.61</v>
      </c>
      <c r="E25" s="1">
        <v>5.31</v>
      </c>
      <c r="F25" s="1">
        <v>4.97</v>
      </c>
      <c r="G25" s="1">
        <v>5.79</v>
      </c>
      <c r="H25" s="1">
        <v>5.29</v>
      </c>
      <c r="I25" s="1">
        <v>5.38</v>
      </c>
      <c r="J25" s="1">
        <v>5.47</v>
      </c>
      <c r="K25" s="4">
        <v>5</v>
      </c>
      <c r="L25" s="4">
        <v>4.1357999999999997</v>
      </c>
    </row>
    <row r="26" spans="2:26" x14ac:dyDescent="0.25">
      <c r="B26" s="12" t="s">
        <v>22</v>
      </c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26" x14ac:dyDescent="0.25">
      <c r="B27" s="12" t="s">
        <v>23</v>
      </c>
      <c r="C27" s="1"/>
      <c r="D27" s="1"/>
      <c r="E27" s="1"/>
      <c r="F27" s="1"/>
      <c r="G27" s="1"/>
      <c r="H27" s="1"/>
      <c r="I27" s="1"/>
      <c r="J27" s="1"/>
      <c r="K27" s="1"/>
      <c r="L27" s="1"/>
      <c r="Y27" t="s">
        <v>144</v>
      </c>
    </row>
    <row r="28" spans="2:26" x14ac:dyDescent="0.25">
      <c r="B28" s="12" t="s">
        <v>24</v>
      </c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26" x14ac:dyDescent="0.25">
      <c r="B29" s="12" t="s">
        <v>25</v>
      </c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26" x14ac:dyDescent="0.25">
      <c r="B30" s="12" t="s">
        <v>26</v>
      </c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26" x14ac:dyDescent="0.25">
      <c r="B31" s="12" t="s">
        <v>27</v>
      </c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26" x14ac:dyDescent="0.25">
      <c r="B32" s="12" t="s">
        <v>28</v>
      </c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6" x14ac:dyDescent="0.25">
      <c r="B33" s="12" t="s">
        <v>29</v>
      </c>
      <c r="C33" s="1"/>
      <c r="D33" s="1"/>
      <c r="E33" s="1"/>
      <c r="F33" s="1"/>
      <c r="G33" s="1"/>
      <c r="H33" s="1"/>
      <c r="I33" s="1"/>
      <c r="J33" s="1"/>
      <c r="K33" s="1"/>
      <c r="L33" s="1"/>
      <c r="N33" s="48" t="s">
        <v>123</v>
      </c>
      <c r="O33" s="48" t="s">
        <v>3</v>
      </c>
      <c r="P33" s="73" t="s">
        <v>145</v>
      </c>
    </row>
    <row r="34" spans="2:16" x14ac:dyDescent="0.25">
      <c r="B34" s="12" t="s">
        <v>30</v>
      </c>
      <c r="C34" s="1"/>
      <c r="D34" s="1"/>
      <c r="E34" s="1"/>
      <c r="F34" s="1"/>
      <c r="G34" s="1"/>
      <c r="H34" s="1"/>
      <c r="I34" s="1"/>
      <c r="J34" s="1"/>
      <c r="K34" s="1"/>
      <c r="L34" s="1"/>
      <c r="N34" s="48">
        <v>0</v>
      </c>
      <c r="O34" s="72">
        <v>2.1</v>
      </c>
      <c r="P34" s="34">
        <v>5.97</v>
      </c>
    </row>
    <row r="35" spans="2:16" x14ac:dyDescent="0.25">
      <c r="B35" s="12" t="s">
        <v>31</v>
      </c>
      <c r="C35" s="1"/>
      <c r="D35" s="1"/>
      <c r="E35" s="1"/>
      <c r="F35" s="1"/>
      <c r="G35" s="1"/>
      <c r="H35" s="1"/>
      <c r="I35" s="1"/>
      <c r="J35" s="1"/>
      <c r="K35" s="1"/>
      <c r="L35" s="1"/>
      <c r="N35" s="34">
        <v>10</v>
      </c>
      <c r="O35" s="51">
        <v>4.0999999999999996</v>
      </c>
      <c r="P35" s="34">
        <v>3.34</v>
      </c>
    </row>
    <row r="36" spans="2:16" x14ac:dyDescent="0.25">
      <c r="N36" s="34">
        <v>20</v>
      </c>
      <c r="O36" s="51">
        <v>4.2</v>
      </c>
      <c r="P36" s="34">
        <v>3.93</v>
      </c>
    </row>
    <row r="37" spans="2:16" x14ac:dyDescent="0.25">
      <c r="N37" s="34">
        <v>30</v>
      </c>
      <c r="O37" s="51">
        <v>4.5999999999999996</v>
      </c>
      <c r="P37" s="34">
        <v>3.68</v>
      </c>
    </row>
    <row r="38" spans="2:16" x14ac:dyDescent="0.25">
      <c r="N38" s="34">
        <v>40</v>
      </c>
      <c r="O38" s="51">
        <v>5</v>
      </c>
      <c r="P38" s="34">
        <v>3.56</v>
      </c>
    </row>
    <row r="39" spans="2:16" x14ac:dyDescent="0.25">
      <c r="N39" s="34">
        <v>50</v>
      </c>
      <c r="O39" s="51">
        <v>5.5</v>
      </c>
      <c r="P39" s="34">
        <v>3.44</v>
      </c>
    </row>
    <row r="40" spans="2:16" x14ac:dyDescent="0.25">
      <c r="N40" s="34">
        <v>60</v>
      </c>
      <c r="O40" s="51">
        <v>6</v>
      </c>
      <c r="P40" s="34">
        <v>3.76</v>
      </c>
    </row>
    <row r="41" spans="2:16" x14ac:dyDescent="0.25">
      <c r="N41" s="34">
        <v>70</v>
      </c>
      <c r="O41" s="51">
        <v>6.5</v>
      </c>
      <c r="P41" s="34">
        <v>3.93</v>
      </c>
    </row>
    <row r="42" spans="2:16" x14ac:dyDescent="0.25">
      <c r="N42" s="34">
        <v>80</v>
      </c>
      <c r="O42" s="51">
        <v>7.1</v>
      </c>
      <c r="P42" s="51">
        <v>3.9</v>
      </c>
    </row>
    <row r="43" spans="2:16" x14ac:dyDescent="0.25">
      <c r="N43" s="34">
        <v>90</v>
      </c>
      <c r="O43" s="51">
        <v>8.1</v>
      </c>
      <c r="P43" s="34">
        <v>3.85</v>
      </c>
    </row>
    <row r="44" spans="2:16" x14ac:dyDescent="0.25">
      <c r="N44" s="36">
        <v>100</v>
      </c>
      <c r="O44" s="21">
        <v>8.1999999999999993</v>
      </c>
      <c r="P44" s="34">
        <v>3.26</v>
      </c>
    </row>
    <row r="45" spans="2:16" x14ac:dyDescent="0.25">
      <c r="N45" s="34">
        <v>110</v>
      </c>
      <c r="O45" s="51">
        <v>10.7</v>
      </c>
      <c r="P45" s="51">
        <v>2.5619999999999998</v>
      </c>
    </row>
    <row r="46" spans="2:16" x14ac:dyDescent="0.25">
      <c r="N46" s="36">
        <v>120</v>
      </c>
      <c r="O46" s="21">
        <v>11</v>
      </c>
      <c r="P46" s="51">
        <v>2.4550000000000001</v>
      </c>
    </row>
    <row r="47" spans="2:16" x14ac:dyDescent="0.25">
      <c r="N47" s="34">
        <v>130</v>
      </c>
      <c r="O47" s="51">
        <v>11.3</v>
      </c>
      <c r="P47" s="51">
        <v>2.6309999999999998</v>
      </c>
    </row>
    <row r="48" spans="2:16" x14ac:dyDescent="0.25">
      <c r="N48" s="36">
        <v>140</v>
      </c>
      <c r="O48" s="21">
        <v>11.3</v>
      </c>
      <c r="P48" s="51">
        <v>2.5640000000000001</v>
      </c>
    </row>
    <row r="49" spans="14:16" x14ac:dyDescent="0.25">
      <c r="N49" s="34">
        <v>150</v>
      </c>
      <c r="O49" s="51">
        <v>11.1</v>
      </c>
      <c r="P49" s="51">
        <v>2.286</v>
      </c>
    </row>
    <row r="50" spans="14:16" x14ac:dyDescent="0.25">
      <c r="N50" s="36">
        <v>160</v>
      </c>
      <c r="O50" s="21">
        <v>10.9</v>
      </c>
      <c r="P50" s="51">
        <v>2.3170000000000002</v>
      </c>
    </row>
    <row r="51" spans="14:16" x14ac:dyDescent="0.25">
      <c r="N51" s="34">
        <v>170</v>
      </c>
      <c r="O51" s="51">
        <v>11.4</v>
      </c>
      <c r="P51" s="51">
        <v>2.2559999999999998</v>
      </c>
    </row>
    <row r="52" spans="14:16" x14ac:dyDescent="0.25">
      <c r="N52" s="34">
        <v>180</v>
      </c>
      <c r="O52" s="51">
        <v>11.3</v>
      </c>
      <c r="P52" s="51">
        <v>2.1</v>
      </c>
    </row>
    <row r="53" spans="14:16" x14ac:dyDescent="0.25">
      <c r="N53" s="49">
        <v>195</v>
      </c>
      <c r="O53" s="52">
        <v>7.8</v>
      </c>
      <c r="P53" s="52">
        <v>2.012</v>
      </c>
    </row>
  </sheetData>
  <mergeCells count="4">
    <mergeCell ref="D8:L8"/>
    <mergeCell ref="B4:B5"/>
    <mergeCell ref="D4:L4"/>
    <mergeCell ref="O6:T6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FA only </vt:lpstr>
      <vt:lpstr>Plot 1</vt:lpstr>
      <vt:lpstr>FA + Lime</vt:lpstr>
      <vt:lpstr>Plot 2</vt:lpstr>
      <vt:lpstr>FA + Lime + Al2(OH)3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2019-09-10T14:04:34Z</dcterms:created>
  <dcterms:modified xsi:type="dcterms:W3CDTF">2021-07-04T18:39:26Z</dcterms:modified>
</cp:coreProperties>
</file>